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mc:AlternateContent xmlns:mc="http://schemas.openxmlformats.org/markup-compatibility/2006">
    <mc:Choice Requires="x15">
      <x15ac:absPath xmlns:x15ac="http://schemas.microsoft.com/office/spreadsheetml/2010/11/ac" url="E:\2022海風の国\"/>
    </mc:Choice>
  </mc:AlternateContent>
  <xr:revisionPtr revIDLastSave="0" documentId="13_ncr:1_{1DFB093C-2522-4D21-8F22-D05C7874A355}" xr6:coauthVersionLast="47" xr6:coauthVersionMax="47" xr10:uidLastSave="{00000000-0000-0000-0000-000000000000}"/>
  <bookViews>
    <workbookView xWindow="-110" yWindow="-110" windowWidth="19420" windowHeight="10420" tabRatio="777" xr2:uid="{00000000-000D-0000-FFFF-FFFF00000000}"/>
  </bookViews>
  <sheets>
    <sheet name="個人種目　申込用紙" sheetId="1" r:id="rId1"/>
    <sheet name="リレー種目　申込用紙" sheetId="11" r:id="rId2"/>
    <sheet name="このシートはさわらないでください（個人）" sheetId="3" r:id="rId3"/>
    <sheet name="このシートはさわらないでください（ﾘﾚｰ）" sheetId="4" r:id="rId4"/>
  </sheets>
  <definedNames>
    <definedName name="_xlnm._FilterDatabase" localSheetId="3" hidden="1">'このシートはさわらないでください（ﾘﾚｰ）'!$A$1:$J$61</definedName>
    <definedName name="_xlnm._FilterDatabase" localSheetId="2" hidden="1">'このシートはさわらないでください（個人）'!$A$1:$AL$61</definedName>
    <definedName name="_xlnm.Print_Area" localSheetId="1">'リレー種目　申込用紙'!$A$1:$M$215</definedName>
    <definedName name="_xlnm.Print_Area" localSheetId="0">'個人種目　申込用紙'!$A$1:$Q$187</definedName>
    <definedName name="_xlnm.Print_Titles" localSheetId="1">'リレー種目　申込用紙'!$6:$7</definedName>
    <definedName name="_xlnm.Print_Titles" localSheetId="0">'個人種目　申込用紙'!$6:$7</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T185" i="1" l="1"/>
  <c r="AS185" i="1"/>
  <c r="AU185" i="1" s="1"/>
  <c r="AR185" i="1"/>
  <c r="AP185" i="1"/>
  <c r="AO185" i="1"/>
  <c r="AQ185" i="1" s="1"/>
  <c r="AN185" i="1"/>
  <c r="AL185" i="1"/>
  <c r="AM185" i="1" s="1"/>
  <c r="AT182" i="1"/>
  <c r="AS182" i="1"/>
  <c r="AU182" i="1" s="1"/>
  <c r="AR182" i="1"/>
  <c r="AP182" i="1"/>
  <c r="AO182" i="1"/>
  <c r="AQ182" i="1" s="1"/>
  <c r="AN182" i="1"/>
  <c r="AL182" i="1"/>
  <c r="AM182" i="1" s="1"/>
  <c r="AT179" i="1"/>
  <c r="AS179" i="1"/>
  <c r="AU179" i="1" s="1"/>
  <c r="AR179" i="1"/>
  <c r="AP179" i="1"/>
  <c r="AO179" i="1"/>
  <c r="AQ179" i="1" s="1"/>
  <c r="AN179" i="1"/>
  <c r="AL179" i="1"/>
  <c r="AM179" i="1" s="1"/>
  <c r="AT176" i="1"/>
  <c r="AS176" i="1"/>
  <c r="AU176" i="1" s="1"/>
  <c r="AR176" i="1"/>
  <c r="AP176" i="1"/>
  <c r="AO176" i="1"/>
  <c r="AQ176" i="1" s="1"/>
  <c r="AN176" i="1"/>
  <c r="AL176" i="1"/>
  <c r="AM176" i="1" s="1"/>
  <c r="AT173" i="1"/>
  <c r="AS173" i="1"/>
  <c r="AU173" i="1" s="1"/>
  <c r="AR173" i="1"/>
  <c r="AP173" i="1"/>
  <c r="AO173" i="1"/>
  <c r="AQ173" i="1" s="1"/>
  <c r="AN173" i="1"/>
  <c r="AL173" i="1"/>
  <c r="AM173" i="1" s="1"/>
  <c r="AT170" i="1"/>
  <c r="AS170" i="1"/>
  <c r="AU170" i="1" s="1"/>
  <c r="AR170" i="1"/>
  <c r="AP170" i="1"/>
  <c r="AO170" i="1"/>
  <c r="AQ170" i="1" s="1"/>
  <c r="AN170" i="1"/>
  <c r="AL170" i="1"/>
  <c r="AM170" i="1" s="1"/>
  <c r="AT167" i="1"/>
  <c r="AS167" i="1"/>
  <c r="AU167" i="1" s="1"/>
  <c r="AR167" i="1"/>
  <c r="AP167" i="1"/>
  <c r="AO167" i="1"/>
  <c r="AQ167" i="1" s="1"/>
  <c r="AN167" i="1"/>
  <c r="AL167" i="1"/>
  <c r="AM167" i="1" s="1"/>
  <c r="AT164" i="1"/>
  <c r="AS164" i="1"/>
  <c r="AU164" i="1" s="1"/>
  <c r="AR164" i="1"/>
  <c r="AP164" i="1"/>
  <c r="AO164" i="1"/>
  <c r="AQ164" i="1" s="1"/>
  <c r="AN164" i="1"/>
  <c r="AL164" i="1"/>
  <c r="AM164" i="1" s="1"/>
  <c r="AT161" i="1"/>
  <c r="AS161" i="1"/>
  <c r="AU161" i="1" s="1"/>
  <c r="AR161" i="1"/>
  <c r="AP161" i="1"/>
  <c r="AO161" i="1"/>
  <c r="AQ161" i="1" s="1"/>
  <c r="AN161" i="1"/>
  <c r="AL161" i="1"/>
  <c r="AM161" i="1" s="1"/>
  <c r="AT158" i="1"/>
  <c r="AS158" i="1"/>
  <c r="AU158" i="1" s="1"/>
  <c r="AR158" i="1"/>
  <c r="AP158" i="1"/>
  <c r="AO158" i="1"/>
  <c r="AQ158" i="1" s="1"/>
  <c r="AN158" i="1"/>
  <c r="AL158" i="1"/>
  <c r="AM158" i="1" s="1"/>
  <c r="AT155" i="1"/>
  <c r="AS155" i="1"/>
  <c r="AU155" i="1" s="1"/>
  <c r="AR155" i="1"/>
  <c r="AP155" i="1"/>
  <c r="AO155" i="1"/>
  <c r="AQ155" i="1" s="1"/>
  <c r="AN155" i="1"/>
  <c r="AL155" i="1"/>
  <c r="AM155" i="1" s="1"/>
  <c r="AT152" i="1"/>
  <c r="AS152" i="1"/>
  <c r="AU152" i="1" s="1"/>
  <c r="AR152" i="1"/>
  <c r="AP152" i="1"/>
  <c r="AO152" i="1"/>
  <c r="AQ152" i="1" s="1"/>
  <c r="AN152" i="1"/>
  <c r="AL152" i="1"/>
  <c r="AM152" i="1" s="1"/>
  <c r="AT149" i="1"/>
  <c r="AS149" i="1"/>
  <c r="AU149" i="1" s="1"/>
  <c r="AR149" i="1"/>
  <c r="AP149" i="1"/>
  <c r="AO149" i="1"/>
  <c r="AQ149" i="1" s="1"/>
  <c r="AN149" i="1"/>
  <c r="AL149" i="1"/>
  <c r="AM149" i="1" s="1"/>
  <c r="AT146" i="1"/>
  <c r="AS146" i="1"/>
  <c r="AU146" i="1" s="1"/>
  <c r="AR146" i="1"/>
  <c r="AP146" i="1"/>
  <c r="AO146" i="1"/>
  <c r="AQ146" i="1" s="1"/>
  <c r="AN146" i="1"/>
  <c r="AL146" i="1"/>
  <c r="AM146" i="1" s="1"/>
  <c r="AT143" i="1"/>
  <c r="AS143" i="1"/>
  <c r="AU143" i="1" s="1"/>
  <c r="AR143" i="1"/>
  <c r="AP143" i="1"/>
  <c r="AO143" i="1"/>
  <c r="AQ143" i="1" s="1"/>
  <c r="AN143" i="1"/>
  <c r="AL143" i="1"/>
  <c r="AM143" i="1" s="1"/>
  <c r="AT140" i="1"/>
  <c r="AS140" i="1"/>
  <c r="AU140" i="1" s="1"/>
  <c r="AR140" i="1"/>
  <c r="AP140" i="1"/>
  <c r="AO140" i="1"/>
  <c r="AQ140" i="1" s="1"/>
  <c r="AN140" i="1"/>
  <c r="AL140" i="1"/>
  <c r="AM140" i="1" s="1"/>
  <c r="AT137" i="1"/>
  <c r="AS137" i="1"/>
  <c r="AU137" i="1" s="1"/>
  <c r="AR137" i="1"/>
  <c r="AP137" i="1"/>
  <c r="AO137" i="1"/>
  <c r="AQ137" i="1" s="1"/>
  <c r="AN137" i="1"/>
  <c r="AL137" i="1"/>
  <c r="AM137" i="1" s="1"/>
  <c r="AT134" i="1"/>
  <c r="AS134" i="1"/>
  <c r="AU134" i="1" s="1"/>
  <c r="AR134" i="1"/>
  <c r="AP134" i="1"/>
  <c r="AO134" i="1"/>
  <c r="AQ134" i="1" s="1"/>
  <c r="AN134" i="1"/>
  <c r="AL134" i="1"/>
  <c r="AM134" i="1" s="1"/>
  <c r="AT131" i="1"/>
  <c r="AS131" i="1"/>
  <c r="AU131" i="1" s="1"/>
  <c r="AR131" i="1"/>
  <c r="AP131" i="1"/>
  <c r="AO131" i="1"/>
  <c r="AQ131" i="1" s="1"/>
  <c r="AN131" i="1"/>
  <c r="AL131" i="1"/>
  <c r="AM131" i="1" s="1"/>
  <c r="AT128" i="1"/>
  <c r="AS128" i="1"/>
  <c r="AU128" i="1" s="1"/>
  <c r="AR128" i="1"/>
  <c r="AP128" i="1"/>
  <c r="AO128" i="1"/>
  <c r="AQ128" i="1" s="1"/>
  <c r="AN128" i="1"/>
  <c r="AL128" i="1"/>
  <c r="AM128" i="1" s="1"/>
  <c r="AT125" i="1"/>
  <c r="AS125" i="1"/>
  <c r="AU125" i="1" s="1"/>
  <c r="AR125" i="1"/>
  <c r="AP125" i="1"/>
  <c r="AO125" i="1"/>
  <c r="AQ125" i="1" s="1"/>
  <c r="AN125" i="1"/>
  <c r="AL125" i="1"/>
  <c r="AM125" i="1" s="1"/>
  <c r="AT122" i="1"/>
  <c r="AS122" i="1"/>
  <c r="AU122" i="1" s="1"/>
  <c r="AR122" i="1"/>
  <c r="AP122" i="1"/>
  <c r="AO122" i="1"/>
  <c r="AQ122" i="1" s="1"/>
  <c r="AN122" i="1"/>
  <c r="AL122" i="1"/>
  <c r="AM122" i="1" s="1"/>
  <c r="AT119" i="1"/>
  <c r="AS119" i="1"/>
  <c r="AU119" i="1" s="1"/>
  <c r="AR119" i="1"/>
  <c r="AP119" i="1"/>
  <c r="AO119" i="1"/>
  <c r="AQ119" i="1" s="1"/>
  <c r="AN119" i="1"/>
  <c r="AL119" i="1"/>
  <c r="AM119" i="1" s="1"/>
  <c r="AT116" i="1"/>
  <c r="AS116" i="1"/>
  <c r="AU116" i="1" s="1"/>
  <c r="AR116" i="1"/>
  <c r="AP116" i="1"/>
  <c r="AO116" i="1"/>
  <c r="AQ116" i="1" s="1"/>
  <c r="AN116" i="1"/>
  <c r="AL116" i="1"/>
  <c r="AM116" i="1" s="1"/>
  <c r="AT113" i="1"/>
  <c r="AS113" i="1"/>
  <c r="AU113" i="1" s="1"/>
  <c r="AR113" i="1"/>
  <c r="AP113" i="1"/>
  <c r="AO113" i="1"/>
  <c r="AQ113" i="1" s="1"/>
  <c r="AN113" i="1"/>
  <c r="AL113" i="1"/>
  <c r="AM113" i="1" s="1"/>
  <c r="AT110" i="1"/>
  <c r="AS110" i="1"/>
  <c r="AU110" i="1" s="1"/>
  <c r="AR110" i="1"/>
  <c r="AP110" i="1"/>
  <c r="AO110" i="1"/>
  <c r="AQ110" i="1" s="1"/>
  <c r="AN110" i="1"/>
  <c r="AL110" i="1"/>
  <c r="AM110" i="1" s="1"/>
  <c r="AT107" i="1"/>
  <c r="AS107" i="1"/>
  <c r="AU107" i="1" s="1"/>
  <c r="AR107" i="1"/>
  <c r="AP107" i="1"/>
  <c r="AO107" i="1"/>
  <c r="AQ107" i="1" s="1"/>
  <c r="AN107" i="1"/>
  <c r="AL107" i="1"/>
  <c r="AM107" i="1" s="1"/>
  <c r="AT104" i="1"/>
  <c r="AS104" i="1"/>
  <c r="AU104" i="1" s="1"/>
  <c r="AR104" i="1"/>
  <c r="AP104" i="1"/>
  <c r="AO104" i="1"/>
  <c r="AQ104" i="1" s="1"/>
  <c r="AN104" i="1"/>
  <c r="AL104" i="1"/>
  <c r="AM104" i="1" s="1"/>
  <c r="AT101" i="1"/>
  <c r="AS101" i="1"/>
  <c r="AU101" i="1" s="1"/>
  <c r="AR101" i="1"/>
  <c r="AP101" i="1"/>
  <c r="AO101" i="1"/>
  <c r="AQ101" i="1" s="1"/>
  <c r="AN101" i="1"/>
  <c r="AL101" i="1"/>
  <c r="AM101" i="1" s="1"/>
  <c r="AT98" i="1"/>
  <c r="AS98" i="1"/>
  <c r="AU98" i="1" s="1"/>
  <c r="AR98" i="1"/>
  <c r="AP98" i="1"/>
  <c r="AO98" i="1"/>
  <c r="AQ98" i="1" s="1"/>
  <c r="AN98" i="1"/>
  <c r="AL98" i="1"/>
  <c r="AM98" i="1" s="1"/>
  <c r="AT95" i="1"/>
  <c r="AS95" i="1"/>
  <c r="AU95" i="1" s="1"/>
  <c r="AR95" i="1"/>
  <c r="AP95" i="1"/>
  <c r="AO95" i="1"/>
  <c r="AQ95" i="1" s="1"/>
  <c r="AN95" i="1"/>
  <c r="AL95" i="1"/>
  <c r="AM95" i="1" s="1"/>
  <c r="AT92" i="1"/>
  <c r="AS92" i="1"/>
  <c r="AU92" i="1" s="1"/>
  <c r="AR92" i="1"/>
  <c r="AP92" i="1"/>
  <c r="AO92" i="1"/>
  <c r="AQ92" i="1" s="1"/>
  <c r="AN92" i="1"/>
  <c r="AL92" i="1"/>
  <c r="AM92" i="1" s="1"/>
  <c r="AT89" i="1"/>
  <c r="AS89" i="1"/>
  <c r="AU89" i="1" s="1"/>
  <c r="AR89" i="1"/>
  <c r="AP89" i="1"/>
  <c r="AO89" i="1"/>
  <c r="AQ89" i="1" s="1"/>
  <c r="AN89" i="1"/>
  <c r="AL89" i="1"/>
  <c r="AM89" i="1" s="1"/>
  <c r="AT86" i="1"/>
  <c r="AS86" i="1"/>
  <c r="AU86" i="1" s="1"/>
  <c r="AR86" i="1"/>
  <c r="AP86" i="1"/>
  <c r="AO86" i="1"/>
  <c r="AQ86" i="1" s="1"/>
  <c r="AN86" i="1"/>
  <c r="AL86" i="1"/>
  <c r="AM86" i="1" s="1"/>
  <c r="AT83" i="1"/>
  <c r="AS83" i="1"/>
  <c r="AU83" i="1" s="1"/>
  <c r="AR83" i="1"/>
  <c r="AP83" i="1"/>
  <c r="AO83" i="1"/>
  <c r="AQ83" i="1" s="1"/>
  <c r="AN83" i="1"/>
  <c r="AL83" i="1"/>
  <c r="AM83" i="1" s="1"/>
  <c r="AT80" i="1"/>
  <c r="AS80" i="1"/>
  <c r="AU80" i="1" s="1"/>
  <c r="AR80" i="1"/>
  <c r="AP80" i="1"/>
  <c r="AO80" i="1"/>
  <c r="AQ80" i="1" s="1"/>
  <c r="AN80" i="1"/>
  <c r="AL80" i="1"/>
  <c r="AM80" i="1" s="1"/>
  <c r="AT77" i="1"/>
  <c r="AS77" i="1"/>
  <c r="AU77" i="1" s="1"/>
  <c r="AR77" i="1"/>
  <c r="AP77" i="1"/>
  <c r="AO77" i="1"/>
  <c r="AQ77" i="1" s="1"/>
  <c r="AN77" i="1"/>
  <c r="AL77" i="1"/>
  <c r="AM77" i="1" s="1"/>
  <c r="AT74" i="1"/>
  <c r="AS74" i="1"/>
  <c r="AU74" i="1" s="1"/>
  <c r="AR74" i="1"/>
  <c r="AP74" i="1"/>
  <c r="AO74" i="1"/>
  <c r="AQ74" i="1" s="1"/>
  <c r="AN74" i="1"/>
  <c r="AL74" i="1"/>
  <c r="AM74" i="1" s="1"/>
  <c r="AT71" i="1"/>
  <c r="AS71" i="1"/>
  <c r="AU71" i="1" s="1"/>
  <c r="AR71" i="1"/>
  <c r="AP71" i="1"/>
  <c r="AO71" i="1"/>
  <c r="AQ71" i="1" s="1"/>
  <c r="AN71" i="1"/>
  <c r="AL71" i="1"/>
  <c r="AM71" i="1" s="1"/>
  <c r="AT68" i="1"/>
  <c r="AS68" i="1"/>
  <c r="AU68" i="1" s="1"/>
  <c r="AR68" i="1"/>
  <c r="AP68" i="1"/>
  <c r="AO68" i="1"/>
  <c r="AQ68" i="1" s="1"/>
  <c r="AN68" i="1"/>
  <c r="AL68" i="1"/>
  <c r="AM68" i="1" s="1"/>
  <c r="AT65" i="1"/>
  <c r="AS65" i="1"/>
  <c r="AU65" i="1" s="1"/>
  <c r="AR65" i="1"/>
  <c r="AP65" i="1"/>
  <c r="AO65" i="1"/>
  <c r="AQ65" i="1" s="1"/>
  <c r="AN65" i="1"/>
  <c r="AL65" i="1"/>
  <c r="AM65" i="1" s="1"/>
  <c r="AT62" i="1"/>
  <c r="AS62" i="1"/>
  <c r="AU62" i="1" s="1"/>
  <c r="AR62" i="1"/>
  <c r="AP62" i="1"/>
  <c r="AO62" i="1"/>
  <c r="AQ62" i="1" s="1"/>
  <c r="AN62" i="1"/>
  <c r="AL62" i="1"/>
  <c r="AM62" i="1" s="1"/>
  <c r="AT59" i="1"/>
  <c r="AS59" i="1"/>
  <c r="AU59" i="1" s="1"/>
  <c r="AR59" i="1"/>
  <c r="AP59" i="1"/>
  <c r="AO59" i="1"/>
  <c r="AQ59" i="1" s="1"/>
  <c r="AN59" i="1"/>
  <c r="AL59" i="1"/>
  <c r="AM59" i="1" s="1"/>
  <c r="AT56" i="1"/>
  <c r="AS56" i="1"/>
  <c r="AU56" i="1" s="1"/>
  <c r="AR56" i="1"/>
  <c r="AP56" i="1"/>
  <c r="AO56" i="1"/>
  <c r="AQ56" i="1" s="1"/>
  <c r="AN56" i="1"/>
  <c r="AL56" i="1"/>
  <c r="AM56" i="1" s="1"/>
  <c r="AT53" i="1"/>
  <c r="AS53" i="1"/>
  <c r="AU53" i="1" s="1"/>
  <c r="AR53" i="1"/>
  <c r="AP53" i="1"/>
  <c r="AO53" i="1"/>
  <c r="AQ53" i="1" s="1"/>
  <c r="AN53" i="1"/>
  <c r="AL53" i="1"/>
  <c r="AM53" i="1" s="1"/>
  <c r="AT50" i="1"/>
  <c r="AS50" i="1"/>
  <c r="AU50" i="1" s="1"/>
  <c r="AR50" i="1"/>
  <c r="AP50" i="1"/>
  <c r="AO50" i="1"/>
  <c r="AQ50" i="1" s="1"/>
  <c r="AN50" i="1"/>
  <c r="AL50" i="1"/>
  <c r="AM50" i="1" s="1"/>
  <c r="AT47" i="1"/>
  <c r="AS47" i="1"/>
  <c r="AU47" i="1" s="1"/>
  <c r="AR47" i="1"/>
  <c r="AP47" i="1"/>
  <c r="AO47" i="1"/>
  <c r="AQ47" i="1" s="1"/>
  <c r="AN47" i="1"/>
  <c r="AL47" i="1"/>
  <c r="AM47" i="1" s="1"/>
  <c r="AT44" i="1"/>
  <c r="AS44" i="1"/>
  <c r="AU44" i="1" s="1"/>
  <c r="AR44" i="1"/>
  <c r="AP44" i="1"/>
  <c r="AO44" i="1"/>
  <c r="AQ44" i="1" s="1"/>
  <c r="AN44" i="1"/>
  <c r="AL44" i="1"/>
  <c r="AM44" i="1" s="1"/>
  <c r="AT41" i="1"/>
  <c r="AS41" i="1"/>
  <c r="AU41" i="1" s="1"/>
  <c r="AR41" i="1"/>
  <c r="AP41" i="1"/>
  <c r="AO41" i="1"/>
  <c r="AQ41" i="1" s="1"/>
  <c r="AN41" i="1"/>
  <c r="AL41" i="1"/>
  <c r="AM41" i="1" s="1"/>
  <c r="AT38" i="1"/>
  <c r="AS38" i="1"/>
  <c r="AU38" i="1" s="1"/>
  <c r="AR38" i="1"/>
  <c r="AP38" i="1"/>
  <c r="AO38" i="1"/>
  <c r="AQ38" i="1" s="1"/>
  <c r="AN38" i="1"/>
  <c r="AL38" i="1"/>
  <c r="AM38" i="1" s="1"/>
  <c r="AT35" i="1"/>
  <c r="AS35" i="1"/>
  <c r="AU35" i="1" s="1"/>
  <c r="AR35" i="1"/>
  <c r="AP35" i="1"/>
  <c r="AO35" i="1"/>
  <c r="AQ35" i="1" s="1"/>
  <c r="AN35" i="1"/>
  <c r="AL35" i="1"/>
  <c r="AM35" i="1" s="1"/>
  <c r="AT32" i="1"/>
  <c r="AS32" i="1"/>
  <c r="AU32" i="1" s="1"/>
  <c r="AR32" i="1"/>
  <c r="AP32" i="1"/>
  <c r="AO32" i="1"/>
  <c r="AQ32" i="1" s="1"/>
  <c r="AN32" i="1"/>
  <c r="AL32" i="1"/>
  <c r="AM32" i="1" s="1"/>
  <c r="AT29" i="1"/>
  <c r="AS29" i="1"/>
  <c r="AU29" i="1" s="1"/>
  <c r="AR29" i="1"/>
  <c r="AP29" i="1"/>
  <c r="AO29" i="1"/>
  <c r="AQ29" i="1" s="1"/>
  <c r="AN29" i="1"/>
  <c r="AL29" i="1"/>
  <c r="AM29" i="1" s="1"/>
  <c r="AT26" i="1"/>
  <c r="AS26" i="1"/>
  <c r="AU26" i="1" s="1"/>
  <c r="AR26" i="1"/>
  <c r="AP26" i="1"/>
  <c r="AO26" i="1"/>
  <c r="AQ26" i="1" s="1"/>
  <c r="AN26" i="1"/>
  <c r="AL26" i="1"/>
  <c r="AM26" i="1" s="1"/>
  <c r="AT23" i="1"/>
  <c r="AS23" i="1"/>
  <c r="AU23" i="1" s="1"/>
  <c r="AR23" i="1"/>
  <c r="AP23" i="1"/>
  <c r="AO23" i="1"/>
  <c r="AQ23" i="1" s="1"/>
  <c r="AN23" i="1"/>
  <c r="AL23" i="1"/>
  <c r="AM23" i="1" s="1"/>
  <c r="AT20" i="1"/>
  <c r="AS20" i="1"/>
  <c r="AU20" i="1" s="1"/>
  <c r="AR20" i="1"/>
  <c r="AP20" i="1"/>
  <c r="AO20" i="1"/>
  <c r="AQ20" i="1" s="1"/>
  <c r="AN20" i="1"/>
  <c r="AL20" i="1"/>
  <c r="AM20" i="1" s="1"/>
  <c r="AT17" i="1"/>
  <c r="AS17" i="1"/>
  <c r="AU17" i="1" s="1"/>
  <c r="AR17" i="1"/>
  <c r="AP17" i="1"/>
  <c r="AO17" i="1"/>
  <c r="AQ17" i="1" s="1"/>
  <c r="AN17" i="1"/>
  <c r="AL17" i="1"/>
  <c r="AM17" i="1" s="1"/>
  <c r="AT14" i="1"/>
  <c r="AS14" i="1"/>
  <c r="AU14" i="1" s="1"/>
  <c r="AR14" i="1"/>
  <c r="AP14" i="1"/>
  <c r="AO14" i="1"/>
  <c r="AQ14" i="1" s="1"/>
  <c r="AN14" i="1"/>
  <c r="AL14" i="1"/>
  <c r="AM14" i="1" s="1"/>
  <c r="AT11" i="1"/>
  <c r="AS11" i="1"/>
  <c r="AU11" i="1" s="1"/>
  <c r="AR11" i="1"/>
  <c r="AP11" i="1"/>
  <c r="AO11" i="1"/>
  <c r="AQ11" i="1" s="1"/>
  <c r="AN11" i="1"/>
  <c r="AL11" i="1"/>
  <c r="AM11" i="1" s="1"/>
  <c r="AT8" i="1"/>
  <c r="AP8" i="1"/>
  <c r="AO8" i="1"/>
  <c r="AL8" i="1"/>
  <c r="M8" i="11"/>
  <c r="M208" i="11"/>
  <c r="V208" i="11"/>
  <c r="W208" i="11"/>
  <c r="X208" i="11"/>
  <c r="C52" i="4" s="1"/>
  <c r="Y208" i="11"/>
  <c r="Z208" i="11"/>
  <c r="AA208" i="11"/>
  <c r="AB208" i="11"/>
  <c r="AD208" i="11"/>
  <c r="J52" i="4" s="1"/>
  <c r="M212" i="11"/>
  <c r="V212" i="11"/>
  <c r="W212" i="11"/>
  <c r="B53" i="4" s="1"/>
  <c r="X212" i="11"/>
  <c r="Y212" i="11"/>
  <c r="Z212" i="11"/>
  <c r="G53" i="4" s="1"/>
  <c r="AA212" i="11"/>
  <c r="AB212" i="11"/>
  <c r="AD212" i="11"/>
  <c r="J53" i="4" s="1"/>
  <c r="J55" i="4"/>
  <c r="J57" i="4"/>
  <c r="I59" i="4"/>
  <c r="C60" i="4"/>
  <c r="A61" i="4"/>
  <c r="G61" i="4"/>
  <c r="I61" i="4"/>
  <c r="A3" i="11"/>
  <c r="V12" i="11"/>
  <c r="A3" i="4" s="1"/>
  <c r="W12" i="11"/>
  <c r="B3" i="4" s="1"/>
  <c r="X12" i="11"/>
  <c r="C3" i="4" s="1"/>
  <c r="Y12" i="11"/>
  <c r="H3" i="4" s="1"/>
  <c r="Z12" i="11"/>
  <c r="G3" i="4" s="1"/>
  <c r="AA12" i="11"/>
  <c r="AB12" i="11"/>
  <c r="AD12" i="11"/>
  <c r="J3" i="4" s="1"/>
  <c r="V16" i="11"/>
  <c r="A4" i="4" s="1"/>
  <c r="W16" i="11"/>
  <c r="B4" i="4" s="1"/>
  <c r="X16" i="11"/>
  <c r="C4" i="4" s="1"/>
  <c r="Y16" i="11"/>
  <c r="H4" i="4" s="1"/>
  <c r="Z16" i="11"/>
  <c r="G4" i="4" s="1"/>
  <c r="AA16" i="11"/>
  <c r="AB16" i="11"/>
  <c r="AD16" i="11"/>
  <c r="J4" i="4" s="1"/>
  <c r="V20" i="11"/>
  <c r="A5" i="4" s="1"/>
  <c r="W20" i="11"/>
  <c r="B5" i="4" s="1"/>
  <c r="X20" i="11"/>
  <c r="C5" i="4" s="1"/>
  <c r="Y20" i="11"/>
  <c r="H5" i="4" s="1"/>
  <c r="Z20" i="11"/>
  <c r="G5" i="4" s="1"/>
  <c r="AA20" i="11"/>
  <c r="AB20" i="11"/>
  <c r="AD20" i="11"/>
  <c r="J5" i="4" s="1"/>
  <c r="V24" i="11"/>
  <c r="A6" i="4" s="1"/>
  <c r="W24" i="11"/>
  <c r="B6" i="4" s="1"/>
  <c r="X24" i="11"/>
  <c r="C6" i="4" s="1"/>
  <c r="Y24" i="11"/>
  <c r="H6" i="4" s="1"/>
  <c r="Z24" i="11"/>
  <c r="G6" i="4" s="1"/>
  <c r="AA24" i="11"/>
  <c r="AB24" i="11"/>
  <c r="AD24" i="11"/>
  <c r="J6" i="4" s="1"/>
  <c r="V28" i="11"/>
  <c r="A7" i="4" s="1"/>
  <c r="W28" i="11"/>
  <c r="B7" i="4" s="1"/>
  <c r="X28" i="11"/>
  <c r="C7" i="4" s="1"/>
  <c r="Y28" i="11"/>
  <c r="H7" i="4" s="1"/>
  <c r="Z28" i="11"/>
  <c r="G7" i="4" s="1"/>
  <c r="AA28" i="11"/>
  <c r="AB28" i="11"/>
  <c r="AD28" i="11"/>
  <c r="J7" i="4" s="1"/>
  <c r="V32" i="11"/>
  <c r="A8" i="4" s="1"/>
  <c r="W32" i="11"/>
  <c r="B8" i="4" s="1"/>
  <c r="X32" i="11"/>
  <c r="C8" i="4" s="1"/>
  <c r="Y32" i="11"/>
  <c r="H8" i="4" s="1"/>
  <c r="Z32" i="11"/>
  <c r="G8" i="4" s="1"/>
  <c r="AA32" i="11"/>
  <c r="AB32" i="11"/>
  <c r="AD32" i="11"/>
  <c r="J8" i="4" s="1"/>
  <c r="V36" i="11"/>
  <c r="A9" i="4" s="1"/>
  <c r="W36" i="11"/>
  <c r="B9" i="4" s="1"/>
  <c r="X36" i="11"/>
  <c r="C9" i="4" s="1"/>
  <c r="Y36" i="11"/>
  <c r="H9" i="4" s="1"/>
  <c r="Z36" i="11"/>
  <c r="G9" i="4" s="1"/>
  <c r="AA36" i="11"/>
  <c r="AB36" i="11"/>
  <c r="AD36" i="11"/>
  <c r="J9" i="4" s="1"/>
  <c r="V40" i="11"/>
  <c r="A10" i="4" s="1"/>
  <c r="W40" i="11"/>
  <c r="B10" i="4" s="1"/>
  <c r="X40" i="11"/>
  <c r="C10" i="4" s="1"/>
  <c r="Y40" i="11"/>
  <c r="H10" i="4" s="1"/>
  <c r="Z40" i="11"/>
  <c r="G10" i="4" s="1"/>
  <c r="AA40" i="11"/>
  <c r="AB40" i="11"/>
  <c r="AD40" i="11"/>
  <c r="J10" i="4" s="1"/>
  <c r="V44" i="11"/>
  <c r="A11" i="4" s="1"/>
  <c r="W44" i="11"/>
  <c r="B11" i="4" s="1"/>
  <c r="X44" i="11"/>
  <c r="C11" i="4" s="1"/>
  <c r="Y44" i="11"/>
  <c r="H11" i="4" s="1"/>
  <c r="Z44" i="11"/>
  <c r="G11" i="4" s="1"/>
  <c r="AA44" i="11"/>
  <c r="AB44" i="11"/>
  <c r="AD44" i="11"/>
  <c r="J11" i="4" s="1"/>
  <c r="V48" i="11"/>
  <c r="A12" i="4" s="1"/>
  <c r="W48" i="11"/>
  <c r="B12" i="4" s="1"/>
  <c r="X48" i="11"/>
  <c r="C12" i="4" s="1"/>
  <c r="Y48" i="11"/>
  <c r="H12" i="4" s="1"/>
  <c r="Z48" i="11"/>
  <c r="G12" i="4" s="1"/>
  <c r="AA48" i="11"/>
  <c r="AB48" i="11"/>
  <c r="AD48" i="11"/>
  <c r="J12" i="4" s="1"/>
  <c r="V52" i="11"/>
  <c r="A13" i="4" s="1"/>
  <c r="W52" i="11"/>
  <c r="B13" i="4" s="1"/>
  <c r="X52" i="11"/>
  <c r="C13" i="4" s="1"/>
  <c r="Y52" i="11"/>
  <c r="H13" i="4" s="1"/>
  <c r="Z52" i="11"/>
  <c r="G13" i="4" s="1"/>
  <c r="AA52" i="11"/>
  <c r="AB52" i="11"/>
  <c r="AD52" i="11"/>
  <c r="J13" i="4" s="1"/>
  <c r="V56" i="11"/>
  <c r="A14" i="4" s="1"/>
  <c r="W56" i="11"/>
  <c r="B14" i="4" s="1"/>
  <c r="X56" i="11"/>
  <c r="C14" i="4" s="1"/>
  <c r="Y56" i="11"/>
  <c r="H14" i="4" s="1"/>
  <c r="Z56" i="11"/>
  <c r="G14" i="4" s="1"/>
  <c r="AA56" i="11"/>
  <c r="AB56" i="11"/>
  <c r="AD56" i="11"/>
  <c r="J14" i="4" s="1"/>
  <c r="V60" i="11"/>
  <c r="A15" i="4" s="1"/>
  <c r="W60" i="11"/>
  <c r="B15" i="4" s="1"/>
  <c r="X60" i="11"/>
  <c r="C15" i="4" s="1"/>
  <c r="Y60" i="11"/>
  <c r="H15" i="4" s="1"/>
  <c r="Z60" i="11"/>
  <c r="G15" i="4" s="1"/>
  <c r="AA60" i="11"/>
  <c r="AB60" i="11"/>
  <c r="AD60" i="11"/>
  <c r="J15" i="4" s="1"/>
  <c r="V64" i="11"/>
  <c r="A16" i="4" s="1"/>
  <c r="W64" i="11"/>
  <c r="B16" i="4" s="1"/>
  <c r="X64" i="11"/>
  <c r="C16" i="4" s="1"/>
  <c r="Y64" i="11"/>
  <c r="H16" i="4" s="1"/>
  <c r="Z64" i="11"/>
  <c r="G16" i="4" s="1"/>
  <c r="AA64" i="11"/>
  <c r="AB64" i="11"/>
  <c r="AD64" i="11"/>
  <c r="J16" i="4" s="1"/>
  <c r="V68" i="11"/>
  <c r="A17" i="4" s="1"/>
  <c r="W68" i="11"/>
  <c r="B17" i="4" s="1"/>
  <c r="X68" i="11"/>
  <c r="C17" i="4" s="1"/>
  <c r="Y68" i="11"/>
  <c r="H17" i="4" s="1"/>
  <c r="Z68" i="11"/>
  <c r="G17" i="4" s="1"/>
  <c r="AA68" i="11"/>
  <c r="AB68" i="11"/>
  <c r="AD68" i="11"/>
  <c r="J17" i="4" s="1"/>
  <c r="V72" i="11"/>
  <c r="A18" i="4" s="1"/>
  <c r="W72" i="11"/>
  <c r="B18" i="4" s="1"/>
  <c r="X72" i="11"/>
  <c r="C18" i="4" s="1"/>
  <c r="Y72" i="11"/>
  <c r="H18" i="4" s="1"/>
  <c r="Z72" i="11"/>
  <c r="G18" i="4" s="1"/>
  <c r="AA72" i="11"/>
  <c r="AB72" i="11"/>
  <c r="AD72" i="11"/>
  <c r="J18" i="4" s="1"/>
  <c r="V76" i="11"/>
  <c r="A19" i="4" s="1"/>
  <c r="W76" i="11"/>
  <c r="B19" i="4" s="1"/>
  <c r="X76" i="11"/>
  <c r="C19" i="4" s="1"/>
  <c r="Y76" i="11"/>
  <c r="H19" i="4" s="1"/>
  <c r="Z76" i="11"/>
  <c r="G19" i="4" s="1"/>
  <c r="AA76" i="11"/>
  <c r="AB76" i="11"/>
  <c r="AD76" i="11"/>
  <c r="J19" i="4" s="1"/>
  <c r="V80" i="11"/>
  <c r="A20" i="4" s="1"/>
  <c r="W80" i="11"/>
  <c r="B20" i="4" s="1"/>
  <c r="X80" i="11"/>
  <c r="C20" i="4" s="1"/>
  <c r="Y80" i="11"/>
  <c r="H20" i="4" s="1"/>
  <c r="Z80" i="11"/>
  <c r="G20" i="4" s="1"/>
  <c r="AA80" i="11"/>
  <c r="AB80" i="11"/>
  <c r="AD80" i="11"/>
  <c r="J20" i="4" s="1"/>
  <c r="V84" i="11"/>
  <c r="A21" i="4" s="1"/>
  <c r="W84" i="11"/>
  <c r="B21" i="4" s="1"/>
  <c r="X84" i="11"/>
  <c r="C21" i="4" s="1"/>
  <c r="Y84" i="11"/>
  <c r="H21" i="4" s="1"/>
  <c r="Z84" i="11"/>
  <c r="G21" i="4" s="1"/>
  <c r="AA84" i="11"/>
  <c r="AB84" i="11"/>
  <c r="AD84" i="11"/>
  <c r="J21" i="4" s="1"/>
  <c r="V88" i="11"/>
  <c r="A22" i="4" s="1"/>
  <c r="W88" i="11"/>
  <c r="B22" i="4" s="1"/>
  <c r="X88" i="11"/>
  <c r="C22" i="4" s="1"/>
  <c r="Y88" i="11"/>
  <c r="H22" i="4" s="1"/>
  <c r="Z88" i="11"/>
  <c r="G22" i="4" s="1"/>
  <c r="AA88" i="11"/>
  <c r="AB88" i="11"/>
  <c r="AD88" i="11"/>
  <c r="J22" i="4" s="1"/>
  <c r="V92" i="11"/>
  <c r="A23" i="4" s="1"/>
  <c r="W92" i="11"/>
  <c r="B23" i="4" s="1"/>
  <c r="X92" i="11"/>
  <c r="C23" i="4" s="1"/>
  <c r="Y92" i="11"/>
  <c r="H23" i="4" s="1"/>
  <c r="Z92" i="11"/>
  <c r="G23" i="4" s="1"/>
  <c r="AA92" i="11"/>
  <c r="AB92" i="11"/>
  <c r="AD92" i="11"/>
  <c r="J23" i="4" s="1"/>
  <c r="V96" i="11"/>
  <c r="A24" i="4" s="1"/>
  <c r="W96" i="11"/>
  <c r="B24" i="4" s="1"/>
  <c r="X96" i="11"/>
  <c r="C24" i="4" s="1"/>
  <c r="Y96" i="11"/>
  <c r="H24" i="4" s="1"/>
  <c r="Z96" i="11"/>
  <c r="G24" i="4" s="1"/>
  <c r="AA96" i="11"/>
  <c r="AB96" i="11"/>
  <c r="AD96" i="11"/>
  <c r="J24" i="4" s="1"/>
  <c r="V100" i="11"/>
  <c r="A25" i="4" s="1"/>
  <c r="W100" i="11"/>
  <c r="B25" i="4" s="1"/>
  <c r="X100" i="11"/>
  <c r="C25" i="4" s="1"/>
  <c r="Y100" i="11"/>
  <c r="H25" i="4" s="1"/>
  <c r="Z100" i="11"/>
  <c r="G25" i="4" s="1"/>
  <c r="AA100" i="11"/>
  <c r="AB100" i="11"/>
  <c r="AD100" i="11"/>
  <c r="J25" i="4" s="1"/>
  <c r="V104" i="11"/>
  <c r="A26" i="4" s="1"/>
  <c r="W104" i="11"/>
  <c r="B26" i="4" s="1"/>
  <c r="X104" i="11"/>
  <c r="C26" i="4" s="1"/>
  <c r="Y104" i="11"/>
  <c r="H26" i="4" s="1"/>
  <c r="Z104" i="11"/>
  <c r="G26" i="4" s="1"/>
  <c r="AA104" i="11"/>
  <c r="AB104" i="11"/>
  <c r="AD104" i="11"/>
  <c r="J26" i="4" s="1"/>
  <c r="V108" i="11"/>
  <c r="A27" i="4" s="1"/>
  <c r="W108" i="11"/>
  <c r="B27" i="4" s="1"/>
  <c r="X108" i="11"/>
  <c r="C27" i="4" s="1"/>
  <c r="Y108" i="11"/>
  <c r="H27" i="4" s="1"/>
  <c r="Z108" i="11"/>
  <c r="G27" i="4" s="1"/>
  <c r="AA108" i="11"/>
  <c r="AB108" i="11"/>
  <c r="AD108" i="11"/>
  <c r="J27" i="4" s="1"/>
  <c r="V112" i="11"/>
  <c r="A28" i="4" s="1"/>
  <c r="W112" i="11"/>
  <c r="B28" i="4" s="1"/>
  <c r="X112" i="11"/>
  <c r="C28" i="4" s="1"/>
  <c r="Y112" i="11"/>
  <c r="H28" i="4" s="1"/>
  <c r="Z112" i="11"/>
  <c r="G28" i="4" s="1"/>
  <c r="AA112" i="11"/>
  <c r="AB112" i="11"/>
  <c r="AD112" i="11"/>
  <c r="J28" i="4" s="1"/>
  <c r="V116" i="11"/>
  <c r="A29" i="4" s="1"/>
  <c r="W116" i="11"/>
  <c r="B29" i="4" s="1"/>
  <c r="X116" i="11"/>
  <c r="C29" i="4" s="1"/>
  <c r="Y116" i="11"/>
  <c r="H29" i="4" s="1"/>
  <c r="Z116" i="11"/>
  <c r="G29" i="4" s="1"/>
  <c r="AA116" i="11"/>
  <c r="AB116" i="11"/>
  <c r="AD116" i="11"/>
  <c r="J29" i="4" s="1"/>
  <c r="V120" i="11"/>
  <c r="A30" i="4" s="1"/>
  <c r="W120" i="11"/>
  <c r="B30" i="4" s="1"/>
  <c r="X120" i="11"/>
  <c r="C30" i="4" s="1"/>
  <c r="Y120" i="11"/>
  <c r="H30" i="4" s="1"/>
  <c r="Z120" i="11"/>
  <c r="G30" i="4" s="1"/>
  <c r="AA120" i="11"/>
  <c r="AB120" i="11"/>
  <c r="AD120" i="11"/>
  <c r="J30" i="4" s="1"/>
  <c r="V124" i="11"/>
  <c r="A31" i="4" s="1"/>
  <c r="W124" i="11"/>
  <c r="B31" i="4" s="1"/>
  <c r="X124" i="11"/>
  <c r="C31" i="4" s="1"/>
  <c r="Y124" i="11"/>
  <c r="H31" i="4" s="1"/>
  <c r="Z124" i="11"/>
  <c r="G31" i="4" s="1"/>
  <c r="AA124" i="11"/>
  <c r="AB124" i="11"/>
  <c r="AD124" i="11"/>
  <c r="J31" i="4" s="1"/>
  <c r="V128" i="11"/>
  <c r="A32" i="4" s="1"/>
  <c r="W128" i="11"/>
  <c r="B32" i="4" s="1"/>
  <c r="X128" i="11"/>
  <c r="C32" i="4" s="1"/>
  <c r="Y128" i="11"/>
  <c r="H32" i="4" s="1"/>
  <c r="Z128" i="11"/>
  <c r="G32" i="4" s="1"/>
  <c r="AA128" i="11"/>
  <c r="AB128" i="11"/>
  <c r="AD128" i="11"/>
  <c r="J32" i="4" s="1"/>
  <c r="V132" i="11"/>
  <c r="A33" i="4" s="1"/>
  <c r="W132" i="11"/>
  <c r="B33" i="4" s="1"/>
  <c r="X132" i="11"/>
  <c r="C33" i="4" s="1"/>
  <c r="Y132" i="11"/>
  <c r="H33" i="4" s="1"/>
  <c r="Z132" i="11"/>
  <c r="G33" i="4" s="1"/>
  <c r="AA132" i="11"/>
  <c r="AB132" i="11"/>
  <c r="AD132" i="11"/>
  <c r="J33" i="4" s="1"/>
  <c r="V136" i="11"/>
  <c r="A34" i="4" s="1"/>
  <c r="W136" i="11"/>
  <c r="B34" i="4" s="1"/>
  <c r="X136" i="11"/>
  <c r="C34" i="4" s="1"/>
  <c r="Y136" i="11"/>
  <c r="H34" i="4" s="1"/>
  <c r="Z136" i="11"/>
  <c r="G34" i="4" s="1"/>
  <c r="AA136" i="11"/>
  <c r="AB136" i="11"/>
  <c r="AD136" i="11"/>
  <c r="J34" i="4" s="1"/>
  <c r="V140" i="11"/>
  <c r="A35" i="4" s="1"/>
  <c r="W140" i="11"/>
  <c r="B35" i="4" s="1"/>
  <c r="X140" i="11"/>
  <c r="C35" i="4" s="1"/>
  <c r="Y140" i="11"/>
  <c r="H35" i="4" s="1"/>
  <c r="Z140" i="11"/>
  <c r="G35" i="4" s="1"/>
  <c r="AA140" i="11"/>
  <c r="AB140" i="11"/>
  <c r="AD140" i="11"/>
  <c r="J35" i="4" s="1"/>
  <c r="V144" i="11"/>
  <c r="A36" i="4" s="1"/>
  <c r="W144" i="11"/>
  <c r="B36" i="4" s="1"/>
  <c r="X144" i="11"/>
  <c r="C36" i="4" s="1"/>
  <c r="Y144" i="11"/>
  <c r="H36" i="4" s="1"/>
  <c r="Z144" i="11"/>
  <c r="G36" i="4" s="1"/>
  <c r="AA144" i="11"/>
  <c r="AB144" i="11"/>
  <c r="AD144" i="11"/>
  <c r="J36" i="4" s="1"/>
  <c r="V148" i="11"/>
  <c r="A37" i="4" s="1"/>
  <c r="W148" i="11"/>
  <c r="B37" i="4" s="1"/>
  <c r="X148" i="11"/>
  <c r="C37" i="4" s="1"/>
  <c r="Y148" i="11"/>
  <c r="H37" i="4" s="1"/>
  <c r="Z148" i="11"/>
  <c r="G37" i="4" s="1"/>
  <c r="AA148" i="11"/>
  <c r="AB148" i="11"/>
  <c r="AD148" i="11"/>
  <c r="J37" i="4" s="1"/>
  <c r="V152" i="11"/>
  <c r="A38" i="4" s="1"/>
  <c r="W152" i="11"/>
  <c r="B38" i="4" s="1"/>
  <c r="X152" i="11"/>
  <c r="C38" i="4" s="1"/>
  <c r="Y152" i="11"/>
  <c r="H38" i="4" s="1"/>
  <c r="Z152" i="11"/>
  <c r="G38" i="4" s="1"/>
  <c r="AA152" i="11"/>
  <c r="AB152" i="11"/>
  <c r="AD152" i="11"/>
  <c r="J38" i="4" s="1"/>
  <c r="V156" i="11"/>
  <c r="A39" i="4" s="1"/>
  <c r="W156" i="11"/>
  <c r="B39" i="4" s="1"/>
  <c r="X156" i="11"/>
  <c r="C39" i="4" s="1"/>
  <c r="Y156" i="11"/>
  <c r="H39" i="4" s="1"/>
  <c r="Z156" i="11"/>
  <c r="G39" i="4" s="1"/>
  <c r="AA156" i="11"/>
  <c r="AB156" i="11"/>
  <c r="AD156" i="11"/>
  <c r="J39" i="4" s="1"/>
  <c r="V160" i="11"/>
  <c r="A40" i="4" s="1"/>
  <c r="W160" i="11"/>
  <c r="B40" i="4" s="1"/>
  <c r="X160" i="11"/>
  <c r="C40" i="4" s="1"/>
  <c r="Y160" i="11"/>
  <c r="H40" i="4" s="1"/>
  <c r="Z160" i="11"/>
  <c r="G40" i="4" s="1"/>
  <c r="AA160" i="11"/>
  <c r="AB160" i="11"/>
  <c r="AD160" i="11"/>
  <c r="J40" i="4" s="1"/>
  <c r="V164" i="11"/>
  <c r="A41" i="4" s="1"/>
  <c r="W164" i="11"/>
  <c r="B41" i="4" s="1"/>
  <c r="X164" i="11"/>
  <c r="C41" i="4" s="1"/>
  <c r="Y164" i="11"/>
  <c r="H41" i="4" s="1"/>
  <c r="Z164" i="11"/>
  <c r="G41" i="4" s="1"/>
  <c r="AA164" i="11"/>
  <c r="AB164" i="11"/>
  <c r="AD164" i="11"/>
  <c r="J41" i="4" s="1"/>
  <c r="V168" i="11"/>
  <c r="A42" i="4" s="1"/>
  <c r="W168" i="11"/>
  <c r="B42" i="4" s="1"/>
  <c r="X168" i="11"/>
  <c r="C42" i="4" s="1"/>
  <c r="Y168" i="11"/>
  <c r="H42" i="4" s="1"/>
  <c r="Z168" i="11"/>
  <c r="G42" i="4" s="1"/>
  <c r="AA168" i="11"/>
  <c r="AB168" i="11"/>
  <c r="AD168" i="11"/>
  <c r="J42" i="4" s="1"/>
  <c r="V172" i="11"/>
  <c r="A43" i="4" s="1"/>
  <c r="W172" i="11"/>
  <c r="B43" i="4" s="1"/>
  <c r="X172" i="11"/>
  <c r="C43" i="4" s="1"/>
  <c r="Y172" i="11"/>
  <c r="H43" i="4" s="1"/>
  <c r="Z172" i="11"/>
  <c r="G43" i="4" s="1"/>
  <c r="AA172" i="11"/>
  <c r="AB172" i="11"/>
  <c r="AD172" i="11"/>
  <c r="J43" i="4" s="1"/>
  <c r="V176" i="11"/>
  <c r="A44" i="4" s="1"/>
  <c r="W176" i="11"/>
  <c r="B44" i="4" s="1"/>
  <c r="X176" i="11"/>
  <c r="C44" i="4" s="1"/>
  <c r="Y176" i="11"/>
  <c r="H44" i="4" s="1"/>
  <c r="Z176" i="11"/>
  <c r="G44" i="4" s="1"/>
  <c r="AA176" i="11"/>
  <c r="AB176" i="11"/>
  <c r="AD176" i="11"/>
  <c r="J44" i="4" s="1"/>
  <c r="V180" i="11"/>
  <c r="A45" i="4" s="1"/>
  <c r="W180" i="11"/>
  <c r="B45" i="4" s="1"/>
  <c r="X180" i="11"/>
  <c r="C45" i="4" s="1"/>
  <c r="Y180" i="11"/>
  <c r="H45" i="4" s="1"/>
  <c r="Z180" i="11"/>
  <c r="G45" i="4" s="1"/>
  <c r="AA180" i="11"/>
  <c r="AB180" i="11"/>
  <c r="AD180" i="11"/>
  <c r="J45" i="4" s="1"/>
  <c r="V184" i="11"/>
  <c r="A46" i="4" s="1"/>
  <c r="W184" i="11"/>
  <c r="B46" i="4" s="1"/>
  <c r="X184" i="11"/>
  <c r="C46" i="4" s="1"/>
  <c r="Y184" i="11"/>
  <c r="H46" i="4" s="1"/>
  <c r="Z184" i="11"/>
  <c r="G46" i="4" s="1"/>
  <c r="AA184" i="11"/>
  <c r="AB184" i="11"/>
  <c r="AD184" i="11"/>
  <c r="J46" i="4" s="1"/>
  <c r="V188" i="11"/>
  <c r="A47" i="4" s="1"/>
  <c r="W188" i="11"/>
  <c r="B47" i="4" s="1"/>
  <c r="X188" i="11"/>
  <c r="C47" i="4" s="1"/>
  <c r="Y188" i="11"/>
  <c r="H47" i="4" s="1"/>
  <c r="Z188" i="11"/>
  <c r="G47" i="4" s="1"/>
  <c r="AA188" i="11"/>
  <c r="AB188" i="11"/>
  <c r="AD188" i="11"/>
  <c r="J47" i="4" s="1"/>
  <c r="V192" i="11"/>
  <c r="A48" i="4" s="1"/>
  <c r="W192" i="11"/>
  <c r="B48" i="4" s="1"/>
  <c r="X192" i="11"/>
  <c r="C48" i="4" s="1"/>
  <c r="Y192" i="11"/>
  <c r="H48" i="4" s="1"/>
  <c r="Z192" i="11"/>
  <c r="G48" i="4" s="1"/>
  <c r="AA192" i="11"/>
  <c r="AB192" i="11"/>
  <c r="AD192" i="11"/>
  <c r="J48" i="4" s="1"/>
  <c r="V196" i="11"/>
  <c r="A49" i="4" s="1"/>
  <c r="W196" i="11"/>
  <c r="B49" i="4" s="1"/>
  <c r="X196" i="11"/>
  <c r="C49" i="4" s="1"/>
  <c r="Y196" i="11"/>
  <c r="H49" i="4" s="1"/>
  <c r="Z196" i="11"/>
  <c r="G49" i="4" s="1"/>
  <c r="AA196" i="11"/>
  <c r="AB196" i="11"/>
  <c r="AD196" i="11"/>
  <c r="J49" i="4" s="1"/>
  <c r="V200" i="11"/>
  <c r="A50" i="4" s="1"/>
  <c r="W200" i="11"/>
  <c r="B50" i="4" s="1"/>
  <c r="X200" i="11"/>
  <c r="C50" i="4" s="1"/>
  <c r="Y200" i="11"/>
  <c r="H50" i="4" s="1"/>
  <c r="Z200" i="11"/>
  <c r="G50" i="4" s="1"/>
  <c r="AA200" i="11"/>
  <c r="AB200" i="11"/>
  <c r="AD200" i="11"/>
  <c r="J50" i="4" s="1"/>
  <c r="V204" i="11"/>
  <c r="A51" i="4" s="1"/>
  <c r="W204" i="11"/>
  <c r="B51" i="4" s="1"/>
  <c r="X204" i="11"/>
  <c r="C51" i="4" s="1"/>
  <c r="Y204" i="11"/>
  <c r="H51" i="4" s="1"/>
  <c r="Z204" i="11"/>
  <c r="G51" i="4" s="1"/>
  <c r="AA204" i="11"/>
  <c r="AB204" i="11"/>
  <c r="AD204" i="11"/>
  <c r="J51" i="4" s="1"/>
  <c r="A52" i="4"/>
  <c r="B52" i="4"/>
  <c r="H52" i="4"/>
  <c r="G52" i="4"/>
  <c r="A53" i="4"/>
  <c r="C53" i="4"/>
  <c r="H53" i="4"/>
  <c r="A54" i="4"/>
  <c r="B54" i="4"/>
  <c r="C54" i="4"/>
  <c r="H54" i="4"/>
  <c r="G54" i="4"/>
  <c r="J54" i="4"/>
  <c r="A55" i="4"/>
  <c r="B55" i="4"/>
  <c r="C55" i="4"/>
  <c r="H55" i="4"/>
  <c r="G55" i="4"/>
  <c r="A56" i="4"/>
  <c r="B56" i="4"/>
  <c r="C56" i="4"/>
  <c r="H56" i="4"/>
  <c r="G56" i="4"/>
  <c r="J56" i="4"/>
  <c r="A57" i="4"/>
  <c r="B57" i="4"/>
  <c r="C57" i="4"/>
  <c r="H57" i="4"/>
  <c r="G57" i="4"/>
  <c r="A58" i="4"/>
  <c r="B58" i="4"/>
  <c r="C58" i="4"/>
  <c r="H58" i="4"/>
  <c r="G58" i="4"/>
  <c r="J58" i="4"/>
  <c r="A59" i="4"/>
  <c r="B59" i="4"/>
  <c r="C59" i="4"/>
  <c r="H59" i="4"/>
  <c r="G59" i="4"/>
  <c r="J59" i="4"/>
  <c r="A60" i="4"/>
  <c r="B60" i="4"/>
  <c r="H60" i="4"/>
  <c r="G60" i="4"/>
  <c r="J60" i="4"/>
  <c r="B61" i="4"/>
  <c r="C61" i="4"/>
  <c r="H61" i="4"/>
  <c r="J61" i="4"/>
  <c r="AA8" i="11"/>
  <c r="W8" i="11"/>
  <c r="B2" i="4" s="1"/>
  <c r="AC212" i="11" l="1"/>
  <c r="I53" i="4" s="1"/>
  <c r="AC140" i="11"/>
  <c r="I35" i="4" s="1"/>
  <c r="AC208" i="11"/>
  <c r="AC144" i="11"/>
  <c r="I36" i="4" s="1"/>
  <c r="AC20" i="11"/>
  <c r="I5" i="4" s="1"/>
  <c r="AC16" i="11"/>
  <c r="I4" i="4" s="1"/>
  <c r="AC12" i="11"/>
  <c r="I3" i="4" s="1"/>
  <c r="AC204" i="11"/>
  <c r="I51" i="4" s="1"/>
  <c r="AC148" i="11"/>
  <c r="I37" i="4" s="1"/>
  <c r="AC132" i="11"/>
  <c r="I33" i="4" s="1"/>
  <c r="AC124" i="11"/>
  <c r="I31" i="4" s="1"/>
  <c r="AC116" i="11"/>
  <c r="I29" i="4" s="1"/>
  <c r="AC108" i="11"/>
  <c r="I27" i="4" s="1"/>
  <c r="AC84" i="11"/>
  <c r="I21" i="4" s="1"/>
  <c r="AC76" i="11"/>
  <c r="I19" i="4" s="1"/>
  <c r="AC168" i="11"/>
  <c r="I42" i="4" s="1"/>
  <c r="AC152" i="11"/>
  <c r="I38" i="4" s="1"/>
  <c r="AC188" i="11"/>
  <c r="I47" i="4" s="1"/>
  <c r="AC172" i="11"/>
  <c r="I43" i="4" s="1"/>
  <c r="AC68" i="11"/>
  <c r="I17" i="4" s="1"/>
  <c r="AC60" i="11"/>
  <c r="I15" i="4" s="1"/>
  <c r="AC44" i="11"/>
  <c r="I11" i="4" s="1"/>
  <c r="AC28" i="11"/>
  <c r="I7" i="4" s="1"/>
  <c r="I58" i="4"/>
  <c r="I54" i="4"/>
  <c r="AC104" i="11"/>
  <c r="I26" i="4" s="1"/>
  <c r="AC88" i="11"/>
  <c r="I22" i="4" s="1"/>
  <c r="AC196" i="11"/>
  <c r="I49" i="4" s="1"/>
  <c r="AC180" i="11"/>
  <c r="I45" i="4" s="1"/>
  <c r="I52" i="4"/>
  <c r="AC80" i="11"/>
  <c r="I20" i="4" s="1"/>
  <c r="I57" i="4"/>
  <c r="I55" i="4"/>
  <c r="AC100" i="11"/>
  <c r="I25" i="4" s="1"/>
  <c r="AC92" i="11"/>
  <c r="I23" i="4" s="1"/>
  <c r="AC200" i="11"/>
  <c r="I50" i="4" s="1"/>
  <c r="AC184" i="11"/>
  <c r="I46" i="4" s="1"/>
  <c r="AC136" i="11"/>
  <c r="I34" i="4" s="1"/>
  <c r="AC120" i="11"/>
  <c r="I30" i="4" s="1"/>
  <c r="AC72" i="11"/>
  <c r="I18" i="4" s="1"/>
  <c r="AC48" i="11"/>
  <c r="I12" i="4" s="1"/>
  <c r="AC164" i="11"/>
  <c r="I41" i="4" s="1"/>
  <c r="AC156" i="11"/>
  <c r="I39" i="4" s="1"/>
  <c r="I60" i="4"/>
  <c r="AC176" i="11"/>
  <c r="I44" i="4" s="1"/>
  <c r="AC112" i="11"/>
  <c r="I28" i="4" s="1"/>
  <c r="AC32" i="11"/>
  <c r="I8" i="4" s="1"/>
  <c r="AC36" i="11"/>
  <c r="I9" i="4" s="1"/>
  <c r="I56" i="4"/>
  <c r="AC192" i="11"/>
  <c r="I48" i="4" s="1"/>
  <c r="AC160" i="11"/>
  <c r="I40" i="4" s="1"/>
  <c r="AC128" i="11"/>
  <c r="I32" i="4" s="1"/>
  <c r="AC96" i="11"/>
  <c r="I24" i="4" s="1"/>
  <c r="AC64" i="11"/>
  <c r="I16" i="4" s="1"/>
  <c r="AC52" i="11"/>
  <c r="I13" i="4" s="1"/>
  <c r="AC40" i="11"/>
  <c r="I10" i="4" s="1"/>
  <c r="AC56" i="11"/>
  <c r="I14" i="4" s="1"/>
  <c r="AC24" i="11"/>
  <c r="I6" i="4" s="1"/>
  <c r="M156" i="11"/>
  <c r="M160" i="11"/>
  <c r="M164" i="11"/>
  <c r="M168" i="11"/>
  <c r="M172" i="11"/>
  <c r="M176" i="11"/>
  <c r="M180" i="11"/>
  <c r="M184" i="11"/>
  <c r="M188" i="11"/>
  <c r="M192" i="11"/>
  <c r="M196" i="11"/>
  <c r="M200" i="11"/>
  <c r="M204" i="11"/>
  <c r="M12" i="11"/>
  <c r="M16" i="11"/>
  <c r="M20" i="11"/>
  <c r="M24" i="11"/>
  <c r="M28" i="11"/>
  <c r="M32" i="11"/>
  <c r="M36" i="11"/>
  <c r="M40" i="11"/>
  <c r="M44" i="11"/>
  <c r="M48" i="11"/>
  <c r="M52" i="11"/>
  <c r="M56" i="11"/>
  <c r="M60" i="11"/>
  <c r="M64" i="11"/>
  <c r="M68" i="11"/>
  <c r="M72" i="11"/>
  <c r="M76" i="11"/>
  <c r="M80" i="11"/>
  <c r="M84" i="11"/>
  <c r="M88" i="11"/>
  <c r="M92" i="11"/>
  <c r="M96" i="11"/>
  <c r="M100" i="11"/>
  <c r="M104" i="11"/>
  <c r="M108" i="11"/>
  <c r="M112" i="11"/>
  <c r="M116" i="11"/>
  <c r="M120" i="11"/>
  <c r="M124" i="11"/>
  <c r="M128" i="11"/>
  <c r="M132" i="11"/>
  <c r="M136" i="11"/>
  <c r="M140" i="11"/>
  <c r="M144" i="11"/>
  <c r="M148" i="11"/>
  <c r="M152" i="11"/>
  <c r="Y8" i="11" l="1"/>
  <c r="H2" i="4" s="1"/>
  <c r="AD8" i="11"/>
  <c r="J2" i="4" s="1"/>
  <c r="AB8" i="11"/>
  <c r="Z8" i="11"/>
  <c r="G2" i="4" s="1"/>
  <c r="X8" i="11"/>
  <c r="C2" i="4" s="1"/>
  <c r="V8" i="11"/>
  <c r="A2" i="4" s="1"/>
  <c r="A3" i="3"/>
  <c r="D3" i="3"/>
  <c r="E3" i="3"/>
  <c r="A4" i="3"/>
  <c r="D4" i="3"/>
  <c r="E4" i="3"/>
  <c r="A5" i="3"/>
  <c r="D5" i="3"/>
  <c r="E5" i="3"/>
  <c r="A6" i="3"/>
  <c r="D6" i="3"/>
  <c r="E6" i="3"/>
  <c r="A7" i="3"/>
  <c r="D7" i="3"/>
  <c r="E7" i="3"/>
  <c r="A8" i="3"/>
  <c r="D8" i="3"/>
  <c r="E8" i="3"/>
  <c r="A9" i="3"/>
  <c r="D9" i="3"/>
  <c r="E9" i="3"/>
  <c r="A10" i="3"/>
  <c r="D10" i="3"/>
  <c r="E10" i="3"/>
  <c r="A11" i="3"/>
  <c r="D11" i="3"/>
  <c r="E11" i="3"/>
  <c r="A12" i="3"/>
  <c r="D12" i="3"/>
  <c r="E12" i="3"/>
  <c r="A13" i="3"/>
  <c r="D13" i="3"/>
  <c r="E13" i="3"/>
  <c r="A14" i="3"/>
  <c r="D14" i="3"/>
  <c r="E14" i="3"/>
  <c r="A15" i="3"/>
  <c r="D15" i="3"/>
  <c r="E15" i="3"/>
  <c r="A16" i="3"/>
  <c r="D16" i="3"/>
  <c r="E16" i="3"/>
  <c r="A17" i="3"/>
  <c r="D17" i="3"/>
  <c r="E17" i="3"/>
  <c r="A18" i="3"/>
  <c r="D18" i="3"/>
  <c r="E18" i="3"/>
  <c r="A19" i="3"/>
  <c r="D19" i="3"/>
  <c r="E19" i="3"/>
  <c r="A20" i="3"/>
  <c r="D20" i="3"/>
  <c r="E20" i="3"/>
  <c r="A21" i="3"/>
  <c r="D21" i="3"/>
  <c r="E21" i="3"/>
  <c r="A22" i="3"/>
  <c r="D22" i="3"/>
  <c r="E22" i="3"/>
  <c r="A23" i="3"/>
  <c r="D23" i="3"/>
  <c r="E23" i="3"/>
  <c r="A24" i="3"/>
  <c r="D24" i="3"/>
  <c r="E24" i="3"/>
  <c r="A25" i="3"/>
  <c r="D25" i="3"/>
  <c r="E25" i="3"/>
  <c r="A26" i="3"/>
  <c r="D26" i="3"/>
  <c r="E26" i="3"/>
  <c r="A27" i="3"/>
  <c r="D27" i="3"/>
  <c r="E27" i="3"/>
  <c r="A28" i="3"/>
  <c r="D28" i="3"/>
  <c r="E28" i="3"/>
  <c r="A29" i="3"/>
  <c r="D29" i="3"/>
  <c r="E29" i="3"/>
  <c r="A30" i="3"/>
  <c r="D30" i="3"/>
  <c r="E30" i="3"/>
  <c r="A31" i="3"/>
  <c r="D31" i="3"/>
  <c r="E31" i="3"/>
  <c r="A32" i="3"/>
  <c r="D32" i="3"/>
  <c r="E32" i="3"/>
  <c r="A33" i="3"/>
  <c r="D33" i="3"/>
  <c r="E33" i="3"/>
  <c r="A34" i="3"/>
  <c r="D34" i="3"/>
  <c r="E34" i="3"/>
  <c r="A35" i="3"/>
  <c r="D35" i="3"/>
  <c r="E35" i="3"/>
  <c r="A36" i="3"/>
  <c r="D36" i="3"/>
  <c r="E36" i="3"/>
  <c r="A37" i="3"/>
  <c r="D37" i="3"/>
  <c r="E37" i="3"/>
  <c r="A38" i="3"/>
  <c r="D38" i="3"/>
  <c r="E38" i="3"/>
  <c r="A39" i="3"/>
  <c r="D39" i="3"/>
  <c r="E39" i="3"/>
  <c r="A40" i="3"/>
  <c r="D40" i="3"/>
  <c r="E40" i="3"/>
  <c r="A41" i="3"/>
  <c r="D41" i="3"/>
  <c r="E41" i="3"/>
  <c r="A42" i="3"/>
  <c r="D42" i="3"/>
  <c r="E42" i="3"/>
  <c r="A43" i="3"/>
  <c r="D43" i="3"/>
  <c r="E43" i="3"/>
  <c r="A44" i="3"/>
  <c r="D44" i="3"/>
  <c r="E44" i="3"/>
  <c r="A45" i="3"/>
  <c r="D45" i="3"/>
  <c r="E45" i="3"/>
  <c r="A46" i="3"/>
  <c r="D46" i="3"/>
  <c r="E46" i="3"/>
  <c r="A47" i="3"/>
  <c r="D47" i="3"/>
  <c r="E47" i="3"/>
  <c r="A48" i="3"/>
  <c r="D48" i="3"/>
  <c r="E48" i="3"/>
  <c r="A49" i="3"/>
  <c r="D49" i="3"/>
  <c r="E49" i="3"/>
  <c r="A50" i="3"/>
  <c r="D50" i="3"/>
  <c r="E50" i="3"/>
  <c r="A51" i="3"/>
  <c r="D51" i="3"/>
  <c r="E51" i="3"/>
  <c r="A52" i="3"/>
  <c r="D52" i="3"/>
  <c r="E52" i="3"/>
  <c r="A53" i="3"/>
  <c r="D53" i="3"/>
  <c r="E53" i="3"/>
  <c r="A54" i="3"/>
  <c r="D54" i="3"/>
  <c r="E54" i="3"/>
  <c r="A55" i="3"/>
  <c r="D55" i="3"/>
  <c r="E55" i="3"/>
  <c r="A56" i="3"/>
  <c r="D56" i="3"/>
  <c r="E56" i="3"/>
  <c r="A57" i="3"/>
  <c r="D57" i="3"/>
  <c r="E57" i="3"/>
  <c r="A58" i="3"/>
  <c r="D58" i="3"/>
  <c r="E58" i="3"/>
  <c r="A59" i="3"/>
  <c r="D59" i="3"/>
  <c r="E59" i="3"/>
  <c r="A60" i="3"/>
  <c r="D60" i="3"/>
  <c r="E60" i="3"/>
  <c r="A61" i="3"/>
  <c r="D61" i="3"/>
  <c r="E61" i="3"/>
  <c r="A2" i="3"/>
  <c r="AD11" i="1"/>
  <c r="K3" i="3" s="1"/>
  <c r="AE11" i="1"/>
  <c r="L3" i="3" s="1"/>
  <c r="AD14" i="1"/>
  <c r="K4" i="3" s="1"/>
  <c r="AE14" i="1"/>
  <c r="L4" i="3" s="1"/>
  <c r="AD17" i="1"/>
  <c r="K5" i="3" s="1"/>
  <c r="AE17" i="1"/>
  <c r="L5" i="3" s="1"/>
  <c r="AD20" i="1"/>
  <c r="K6" i="3" s="1"/>
  <c r="AE20" i="1"/>
  <c r="L6" i="3" s="1"/>
  <c r="AD23" i="1"/>
  <c r="K7" i="3" s="1"/>
  <c r="AE23" i="1"/>
  <c r="L7" i="3" s="1"/>
  <c r="AD26" i="1"/>
  <c r="K8" i="3" s="1"/>
  <c r="AE26" i="1"/>
  <c r="L8" i="3" s="1"/>
  <c r="AD29" i="1"/>
  <c r="K9" i="3" s="1"/>
  <c r="AE29" i="1"/>
  <c r="L9" i="3" s="1"/>
  <c r="AD32" i="1"/>
  <c r="K10" i="3" s="1"/>
  <c r="AE32" i="1"/>
  <c r="L10" i="3" s="1"/>
  <c r="AD35" i="1"/>
  <c r="K11" i="3" s="1"/>
  <c r="AE35" i="1"/>
  <c r="L11" i="3" s="1"/>
  <c r="AD38" i="1"/>
  <c r="K12" i="3" s="1"/>
  <c r="AE38" i="1"/>
  <c r="L12" i="3" s="1"/>
  <c r="AD41" i="1"/>
  <c r="K13" i="3" s="1"/>
  <c r="AE41" i="1"/>
  <c r="L13" i="3" s="1"/>
  <c r="AD44" i="1"/>
  <c r="K14" i="3" s="1"/>
  <c r="AE44" i="1"/>
  <c r="L14" i="3" s="1"/>
  <c r="AD47" i="1"/>
  <c r="K15" i="3" s="1"/>
  <c r="AE47" i="1"/>
  <c r="L15" i="3" s="1"/>
  <c r="AD50" i="1"/>
  <c r="K16" i="3" s="1"/>
  <c r="AE50" i="1"/>
  <c r="L16" i="3" s="1"/>
  <c r="AD53" i="1"/>
  <c r="K17" i="3" s="1"/>
  <c r="AE53" i="1"/>
  <c r="L17" i="3" s="1"/>
  <c r="AD56" i="1"/>
  <c r="K18" i="3" s="1"/>
  <c r="AE56" i="1"/>
  <c r="L18" i="3" s="1"/>
  <c r="AD59" i="1"/>
  <c r="K19" i="3" s="1"/>
  <c r="AE59" i="1"/>
  <c r="L19" i="3" s="1"/>
  <c r="AD62" i="1"/>
  <c r="K20" i="3" s="1"/>
  <c r="AE62" i="1"/>
  <c r="L20" i="3" s="1"/>
  <c r="AD65" i="1"/>
  <c r="K21" i="3" s="1"/>
  <c r="AE65" i="1"/>
  <c r="L21" i="3" s="1"/>
  <c r="AD68" i="1"/>
  <c r="K22" i="3" s="1"/>
  <c r="AE68" i="1"/>
  <c r="L22" i="3" s="1"/>
  <c r="AD71" i="1"/>
  <c r="K23" i="3" s="1"/>
  <c r="AE71" i="1"/>
  <c r="L23" i="3" s="1"/>
  <c r="AD74" i="1"/>
  <c r="K24" i="3" s="1"/>
  <c r="AE74" i="1"/>
  <c r="L24" i="3" s="1"/>
  <c r="AD77" i="1"/>
  <c r="K25" i="3" s="1"/>
  <c r="AE77" i="1"/>
  <c r="L25" i="3" s="1"/>
  <c r="AD80" i="1"/>
  <c r="K26" i="3" s="1"/>
  <c r="AE80" i="1"/>
  <c r="L26" i="3" s="1"/>
  <c r="AD83" i="1"/>
  <c r="K27" i="3" s="1"/>
  <c r="AE83" i="1"/>
  <c r="L27" i="3" s="1"/>
  <c r="AD86" i="1"/>
  <c r="K28" i="3" s="1"/>
  <c r="AE86" i="1"/>
  <c r="L28" i="3" s="1"/>
  <c r="AD89" i="1"/>
  <c r="K29" i="3" s="1"/>
  <c r="AE89" i="1"/>
  <c r="L29" i="3" s="1"/>
  <c r="AD92" i="1"/>
  <c r="K30" i="3" s="1"/>
  <c r="AE92" i="1"/>
  <c r="L30" i="3" s="1"/>
  <c r="AD95" i="1"/>
  <c r="K31" i="3" s="1"/>
  <c r="AE95" i="1"/>
  <c r="L31" i="3" s="1"/>
  <c r="AD98" i="1"/>
  <c r="K32" i="3" s="1"/>
  <c r="AE98" i="1"/>
  <c r="L32" i="3" s="1"/>
  <c r="AD101" i="1"/>
  <c r="K33" i="3" s="1"/>
  <c r="AE101" i="1"/>
  <c r="L33" i="3" s="1"/>
  <c r="AD104" i="1"/>
  <c r="K34" i="3" s="1"/>
  <c r="AE104" i="1"/>
  <c r="L34" i="3" s="1"/>
  <c r="AD107" i="1"/>
  <c r="K35" i="3" s="1"/>
  <c r="AE107" i="1"/>
  <c r="L35" i="3" s="1"/>
  <c r="AD110" i="1"/>
  <c r="K36" i="3" s="1"/>
  <c r="AE110" i="1"/>
  <c r="L36" i="3" s="1"/>
  <c r="AD113" i="1"/>
  <c r="K37" i="3" s="1"/>
  <c r="AE113" i="1"/>
  <c r="L37" i="3" s="1"/>
  <c r="AD116" i="1"/>
  <c r="K38" i="3" s="1"/>
  <c r="AE116" i="1"/>
  <c r="L38" i="3" s="1"/>
  <c r="AD119" i="1"/>
  <c r="K39" i="3" s="1"/>
  <c r="AE119" i="1"/>
  <c r="L39" i="3" s="1"/>
  <c r="AD122" i="1"/>
  <c r="K40" i="3" s="1"/>
  <c r="AE122" i="1"/>
  <c r="L40" i="3" s="1"/>
  <c r="AD125" i="1"/>
  <c r="K41" i="3" s="1"/>
  <c r="AE125" i="1"/>
  <c r="L41" i="3" s="1"/>
  <c r="AD128" i="1"/>
  <c r="K42" i="3" s="1"/>
  <c r="AE128" i="1"/>
  <c r="L42" i="3" s="1"/>
  <c r="AD131" i="1"/>
  <c r="K43" i="3" s="1"/>
  <c r="AE131" i="1"/>
  <c r="L43" i="3" s="1"/>
  <c r="AD134" i="1"/>
  <c r="K44" i="3" s="1"/>
  <c r="AE134" i="1"/>
  <c r="L44" i="3" s="1"/>
  <c r="AD137" i="1"/>
  <c r="K45" i="3" s="1"/>
  <c r="AE137" i="1"/>
  <c r="L45" i="3" s="1"/>
  <c r="AD140" i="1"/>
  <c r="K46" i="3" s="1"/>
  <c r="AE140" i="1"/>
  <c r="L46" i="3" s="1"/>
  <c r="AD143" i="1"/>
  <c r="K47" i="3" s="1"/>
  <c r="AE143" i="1"/>
  <c r="L47" i="3" s="1"/>
  <c r="AD146" i="1"/>
  <c r="K48" i="3" s="1"/>
  <c r="AE146" i="1"/>
  <c r="L48" i="3" s="1"/>
  <c r="AD149" i="1"/>
  <c r="K49" i="3" s="1"/>
  <c r="AE149" i="1"/>
  <c r="L49" i="3" s="1"/>
  <c r="AD152" i="1"/>
  <c r="K50" i="3" s="1"/>
  <c r="AE152" i="1"/>
  <c r="L50" i="3" s="1"/>
  <c r="AD155" i="1"/>
  <c r="K51" i="3" s="1"/>
  <c r="AE155" i="1"/>
  <c r="L51" i="3" s="1"/>
  <c r="AD158" i="1"/>
  <c r="K52" i="3" s="1"/>
  <c r="AE158" i="1"/>
  <c r="L52" i="3" s="1"/>
  <c r="AD161" i="1"/>
  <c r="K53" i="3" s="1"/>
  <c r="AE161" i="1"/>
  <c r="L53" i="3" s="1"/>
  <c r="AD164" i="1"/>
  <c r="K54" i="3" s="1"/>
  <c r="AE164" i="1"/>
  <c r="L54" i="3" s="1"/>
  <c r="AD167" i="1"/>
  <c r="K55" i="3" s="1"/>
  <c r="AE167" i="1"/>
  <c r="L55" i="3" s="1"/>
  <c r="AD170" i="1"/>
  <c r="K56" i="3" s="1"/>
  <c r="AE170" i="1"/>
  <c r="L56" i="3" s="1"/>
  <c r="AD173" i="1"/>
  <c r="K57" i="3" s="1"/>
  <c r="AE173" i="1"/>
  <c r="L57" i="3" s="1"/>
  <c r="AD176" i="1"/>
  <c r="K58" i="3" s="1"/>
  <c r="AE176" i="1"/>
  <c r="L58" i="3" s="1"/>
  <c r="AD179" i="1"/>
  <c r="K59" i="3" s="1"/>
  <c r="AE179" i="1"/>
  <c r="L59" i="3" s="1"/>
  <c r="AD182" i="1"/>
  <c r="K60" i="3" s="1"/>
  <c r="AE182" i="1"/>
  <c r="L60" i="3" s="1"/>
  <c r="AD185" i="1"/>
  <c r="K61" i="3" s="1"/>
  <c r="AE185" i="1"/>
  <c r="L61" i="3" s="1"/>
  <c r="AE8" i="1"/>
  <c r="L2" i="3" s="1"/>
  <c r="AD8" i="1"/>
  <c r="K2" i="3" s="1"/>
  <c r="AV185" i="1"/>
  <c r="W61" i="3" s="1"/>
  <c r="U61" i="3"/>
  <c r="S61" i="3"/>
  <c r="AK185" i="1"/>
  <c r="AJ185" i="1"/>
  <c r="I61" i="3" s="1"/>
  <c r="AI185" i="1"/>
  <c r="F61" i="3" s="1"/>
  <c r="AH185" i="1"/>
  <c r="C61" i="3" s="1"/>
  <c r="AG185" i="1"/>
  <c r="AF185" i="1"/>
  <c r="AC185" i="1"/>
  <c r="AV182" i="1"/>
  <c r="W60" i="3" s="1"/>
  <c r="U60" i="3"/>
  <c r="S60" i="3"/>
  <c r="AK182" i="1"/>
  <c r="AJ182" i="1"/>
  <c r="I60" i="3" s="1"/>
  <c r="AI182" i="1"/>
  <c r="F60" i="3" s="1"/>
  <c r="AH182" i="1"/>
  <c r="C60" i="3" s="1"/>
  <c r="AG182" i="1"/>
  <c r="AF182" i="1"/>
  <c r="AC182" i="1"/>
  <c r="AV179" i="1"/>
  <c r="W59" i="3" s="1"/>
  <c r="U59" i="3"/>
  <c r="S59" i="3"/>
  <c r="AK179" i="1"/>
  <c r="AJ179" i="1"/>
  <c r="I59" i="3" s="1"/>
  <c r="AI179" i="1"/>
  <c r="F59" i="3" s="1"/>
  <c r="AH179" i="1"/>
  <c r="C59" i="3" s="1"/>
  <c r="AG179" i="1"/>
  <c r="AF179" i="1"/>
  <c r="AC179" i="1"/>
  <c r="AV176" i="1"/>
  <c r="W58" i="3" s="1"/>
  <c r="U58" i="3"/>
  <c r="S58" i="3"/>
  <c r="AK176" i="1"/>
  <c r="AJ176" i="1"/>
  <c r="I58" i="3" s="1"/>
  <c r="AI176" i="1"/>
  <c r="F58" i="3" s="1"/>
  <c r="AH176" i="1"/>
  <c r="C58" i="3" s="1"/>
  <c r="AG176" i="1"/>
  <c r="AF176" i="1"/>
  <c r="AC176" i="1"/>
  <c r="AV173" i="1"/>
  <c r="W57" i="3" s="1"/>
  <c r="U57" i="3"/>
  <c r="S57" i="3"/>
  <c r="AK173" i="1"/>
  <c r="AJ173" i="1"/>
  <c r="I57" i="3" s="1"/>
  <c r="AI173" i="1"/>
  <c r="F57" i="3" s="1"/>
  <c r="AH173" i="1"/>
  <c r="C57" i="3" s="1"/>
  <c r="AG173" i="1"/>
  <c r="AF173" i="1"/>
  <c r="AC173" i="1"/>
  <c r="AV170" i="1"/>
  <c r="W56" i="3" s="1"/>
  <c r="U56" i="3"/>
  <c r="S56" i="3"/>
  <c r="AK170" i="1"/>
  <c r="AJ170" i="1"/>
  <c r="I56" i="3" s="1"/>
  <c r="AI170" i="1"/>
  <c r="F56" i="3" s="1"/>
  <c r="AH170" i="1"/>
  <c r="C56" i="3" s="1"/>
  <c r="AG170" i="1"/>
  <c r="AF170" i="1"/>
  <c r="AC170" i="1"/>
  <c r="AV167" i="1"/>
  <c r="W55" i="3" s="1"/>
  <c r="U55" i="3"/>
  <c r="S55" i="3"/>
  <c r="AK167" i="1"/>
  <c r="AJ167" i="1"/>
  <c r="I55" i="3" s="1"/>
  <c r="AI167" i="1"/>
  <c r="F55" i="3" s="1"/>
  <c r="AH167" i="1"/>
  <c r="C55" i="3" s="1"/>
  <c r="AG167" i="1"/>
  <c r="AF167" i="1"/>
  <c r="AC167" i="1"/>
  <c r="AV164" i="1"/>
  <c r="W54" i="3" s="1"/>
  <c r="U54" i="3"/>
  <c r="S54" i="3"/>
  <c r="AK164" i="1"/>
  <c r="AJ164" i="1"/>
  <c r="I54" i="3" s="1"/>
  <c r="AI164" i="1"/>
  <c r="F54" i="3" s="1"/>
  <c r="AH164" i="1"/>
  <c r="C54" i="3" s="1"/>
  <c r="AG164" i="1"/>
  <c r="AF164" i="1"/>
  <c r="AC164" i="1"/>
  <c r="AV161" i="1"/>
  <c r="W53" i="3" s="1"/>
  <c r="U53" i="3"/>
  <c r="S53" i="3"/>
  <c r="AK161" i="1"/>
  <c r="AJ161" i="1"/>
  <c r="I53" i="3" s="1"/>
  <c r="AI161" i="1"/>
  <c r="F53" i="3" s="1"/>
  <c r="AH161" i="1"/>
  <c r="C53" i="3" s="1"/>
  <c r="AG161" i="1"/>
  <c r="AF161" i="1"/>
  <c r="AC161" i="1"/>
  <c r="AV158" i="1"/>
  <c r="W52" i="3" s="1"/>
  <c r="U52" i="3"/>
  <c r="S52" i="3"/>
  <c r="AK158" i="1"/>
  <c r="AJ158" i="1"/>
  <c r="I52" i="3" s="1"/>
  <c r="AI158" i="1"/>
  <c r="F52" i="3" s="1"/>
  <c r="AH158" i="1"/>
  <c r="C52" i="3" s="1"/>
  <c r="AG158" i="1"/>
  <c r="AF158" i="1"/>
  <c r="AC158" i="1"/>
  <c r="AV155" i="1"/>
  <c r="W51" i="3" s="1"/>
  <c r="U51" i="3"/>
  <c r="S51" i="3"/>
  <c r="AK155" i="1"/>
  <c r="AJ155" i="1"/>
  <c r="I51" i="3" s="1"/>
  <c r="AI155" i="1"/>
  <c r="F51" i="3" s="1"/>
  <c r="AH155" i="1"/>
  <c r="C51" i="3" s="1"/>
  <c r="AG155" i="1"/>
  <c r="AF155" i="1"/>
  <c r="AC155" i="1"/>
  <c r="AV152" i="1"/>
  <c r="W50" i="3" s="1"/>
  <c r="U50" i="3"/>
  <c r="S50" i="3"/>
  <c r="AK152" i="1"/>
  <c r="AJ152" i="1"/>
  <c r="I50" i="3" s="1"/>
  <c r="AI152" i="1"/>
  <c r="F50" i="3" s="1"/>
  <c r="AH152" i="1"/>
  <c r="C50" i="3" s="1"/>
  <c r="AG152" i="1"/>
  <c r="AF152" i="1"/>
  <c r="AC152" i="1"/>
  <c r="AV149" i="1"/>
  <c r="W49" i="3" s="1"/>
  <c r="U49" i="3"/>
  <c r="S49" i="3"/>
  <c r="AK149" i="1"/>
  <c r="AJ149" i="1"/>
  <c r="I49" i="3" s="1"/>
  <c r="AI149" i="1"/>
  <c r="F49" i="3" s="1"/>
  <c r="AH149" i="1"/>
  <c r="C49" i="3" s="1"/>
  <c r="AG149" i="1"/>
  <c r="AF149" i="1"/>
  <c r="AC149" i="1"/>
  <c r="AV146" i="1"/>
  <c r="W48" i="3" s="1"/>
  <c r="U48" i="3"/>
  <c r="S48" i="3"/>
  <c r="AK146" i="1"/>
  <c r="AJ146" i="1"/>
  <c r="I48" i="3" s="1"/>
  <c r="AI146" i="1"/>
  <c r="F48" i="3" s="1"/>
  <c r="AH146" i="1"/>
  <c r="C48" i="3" s="1"/>
  <c r="AG146" i="1"/>
  <c r="AF146" i="1"/>
  <c r="AC146" i="1"/>
  <c r="AV143" i="1"/>
  <c r="W47" i="3" s="1"/>
  <c r="U47" i="3"/>
  <c r="S47" i="3"/>
  <c r="AK143" i="1"/>
  <c r="AJ143" i="1"/>
  <c r="I47" i="3" s="1"/>
  <c r="AI143" i="1"/>
  <c r="F47" i="3" s="1"/>
  <c r="AH143" i="1"/>
  <c r="C47" i="3" s="1"/>
  <c r="AG143" i="1"/>
  <c r="AF143" i="1"/>
  <c r="AC143" i="1"/>
  <c r="AV140" i="1"/>
  <c r="W46" i="3" s="1"/>
  <c r="U46" i="3"/>
  <c r="S46" i="3"/>
  <c r="AK140" i="1"/>
  <c r="AJ140" i="1"/>
  <c r="I46" i="3" s="1"/>
  <c r="AI140" i="1"/>
  <c r="F46" i="3" s="1"/>
  <c r="AH140" i="1"/>
  <c r="C46" i="3" s="1"/>
  <c r="AG140" i="1"/>
  <c r="AF140" i="1"/>
  <c r="AC140" i="1"/>
  <c r="AV137" i="1"/>
  <c r="W45" i="3" s="1"/>
  <c r="U45" i="3"/>
  <c r="S45" i="3"/>
  <c r="AK137" i="1"/>
  <c r="AJ137" i="1"/>
  <c r="I45" i="3" s="1"/>
  <c r="AI137" i="1"/>
  <c r="F45" i="3" s="1"/>
  <c r="AH137" i="1"/>
  <c r="C45" i="3" s="1"/>
  <c r="AG137" i="1"/>
  <c r="AF137" i="1"/>
  <c r="AC137" i="1"/>
  <c r="AV134" i="1"/>
  <c r="W44" i="3" s="1"/>
  <c r="U44" i="3"/>
  <c r="S44" i="3"/>
  <c r="AK134" i="1"/>
  <c r="AJ134" i="1"/>
  <c r="I44" i="3" s="1"/>
  <c r="AI134" i="1"/>
  <c r="F44" i="3" s="1"/>
  <c r="AH134" i="1"/>
  <c r="C44" i="3" s="1"/>
  <c r="AG134" i="1"/>
  <c r="AF134" i="1"/>
  <c r="AC134" i="1"/>
  <c r="AV131" i="1"/>
  <c r="W43" i="3" s="1"/>
  <c r="U43" i="3"/>
  <c r="S43" i="3"/>
  <c r="AK131" i="1"/>
  <c r="AJ131" i="1"/>
  <c r="I43" i="3" s="1"/>
  <c r="AI131" i="1"/>
  <c r="F43" i="3" s="1"/>
  <c r="AH131" i="1"/>
  <c r="C43" i="3" s="1"/>
  <c r="AG131" i="1"/>
  <c r="AF131" i="1"/>
  <c r="AC131" i="1"/>
  <c r="AV128" i="1"/>
  <c r="W42" i="3" s="1"/>
  <c r="U42" i="3"/>
  <c r="S42" i="3"/>
  <c r="AK128" i="1"/>
  <c r="AJ128" i="1"/>
  <c r="I42" i="3" s="1"/>
  <c r="AI128" i="1"/>
  <c r="F42" i="3" s="1"/>
  <c r="AH128" i="1"/>
  <c r="C42" i="3" s="1"/>
  <c r="AG128" i="1"/>
  <c r="AF128" i="1"/>
  <c r="AC128" i="1"/>
  <c r="AV125" i="1"/>
  <c r="W41" i="3" s="1"/>
  <c r="U41" i="3"/>
  <c r="S41" i="3"/>
  <c r="AK125" i="1"/>
  <c r="AJ125" i="1"/>
  <c r="I41" i="3" s="1"/>
  <c r="AI125" i="1"/>
  <c r="F41" i="3" s="1"/>
  <c r="AH125" i="1"/>
  <c r="C41" i="3" s="1"/>
  <c r="AG125" i="1"/>
  <c r="AF125" i="1"/>
  <c r="AC125" i="1"/>
  <c r="AV122" i="1"/>
  <c r="W40" i="3" s="1"/>
  <c r="U40" i="3"/>
  <c r="S40" i="3"/>
  <c r="AK122" i="1"/>
  <c r="AJ122" i="1"/>
  <c r="I40" i="3" s="1"/>
  <c r="AI122" i="1"/>
  <c r="F40" i="3" s="1"/>
  <c r="AH122" i="1"/>
  <c r="C40" i="3" s="1"/>
  <c r="AG122" i="1"/>
  <c r="AF122" i="1"/>
  <c r="AC122" i="1"/>
  <c r="AV119" i="1"/>
  <c r="W39" i="3" s="1"/>
  <c r="U39" i="3"/>
  <c r="S39" i="3"/>
  <c r="AK119" i="1"/>
  <c r="AJ119" i="1"/>
  <c r="I39" i="3" s="1"/>
  <c r="AI119" i="1"/>
  <c r="F39" i="3" s="1"/>
  <c r="AH119" i="1"/>
  <c r="C39" i="3" s="1"/>
  <c r="AG119" i="1"/>
  <c r="AF119" i="1"/>
  <c r="AC119" i="1"/>
  <c r="AV116" i="1"/>
  <c r="W38" i="3" s="1"/>
  <c r="U38" i="3"/>
  <c r="S38" i="3"/>
  <c r="AK116" i="1"/>
  <c r="AJ116" i="1"/>
  <c r="I38" i="3" s="1"/>
  <c r="AI116" i="1"/>
  <c r="F38" i="3" s="1"/>
  <c r="AH116" i="1"/>
  <c r="C38" i="3" s="1"/>
  <c r="AG116" i="1"/>
  <c r="AF116" i="1"/>
  <c r="AC116" i="1"/>
  <c r="AV113" i="1"/>
  <c r="W37" i="3" s="1"/>
  <c r="U37" i="3"/>
  <c r="S37" i="3"/>
  <c r="AK113" i="1"/>
  <c r="AJ113" i="1"/>
  <c r="I37" i="3" s="1"/>
  <c r="AI113" i="1"/>
  <c r="F37" i="3" s="1"/>
  <c r="AH113" i="1"/>
  <c r="C37" i="3" s="1"/>
  <c r="AG113" i="1"/>
  <c r="AF113" i="1"/>
  <c r="AC113" i="1"/>
  <c r="AV110" i="1"/>
  <c r="W36" i="3" s="1"/>
  <c r="U36" i="3"/>
  <c r="S36" i="3"/>
  <c r="AK110" i="1"/>
  <c r="AJ110" i="1"/>
  <c r="I36" i="3" s="1"/>
  <c r="AI110" i="1"/>
  <c r="F36" i="3" s="1"/>
  <c r="AH110" i="1"/>
  <c r="C36" i="3" s="1"/>
  <c r="AG110" i="1"/>
  <c r="AF110" i="1"/>
  <c r="AC110" i="1"/>
  <c r="AV107" i="1"/>
  <c r="W35" i="3" s="1"/>
  <c r="U35" i="3"/>
  <c r="S35" i="3"/>
  <c r="AK107" i="1"/>
  <c r="AJ107" i="1"/>
  <c r="I35" i="3" s="1"/>
  <c r="AI107" i="1"/>
  <c r="F35" i="3" s="1"/>
  <c r="AH107" i="1"/>
  <c r="C35" i="3" s="1"/>
  <c r="AG107" i="1"/>
  <c r="AF107" i="1"/>
  <c r="AC107" i="1"/>
  <c r="AV104" i="1"/>
  <c r="W34" i="3" s="1"/>
  <c r="U34" i="3"/>
  <c r="S34" i="3"/>
  <c r="AK104" i="1"/>
  <c r="AJ104" i="1"/>
  <c r="I34" i="3" s="1"/>
  <c r="AI104" i="1"/>
  <c r="F34" i="3" s="1"/>
  <c r="AH104" i="1"/>
  <c r="C34" i="3" s="1"/>
  <c r="AG104" i="1"/>
  <c r="AF104" i="1"/>
  <c r="AC104" i="1"/>
  <c r="AV101" i="1"/>
  <c r="W33" i="3" s="1"/>
  <c r="U33" i="3"/>
  <c r="S33" i="3"/>
  <c r="AK101" i="1"/>
  <c r="AJ101" i="1"/>
  <c r="I33" i="3" s="1"/>
  <c r="AI101" i="1"/>
  <c r="F33" i="3" s="1"/>
  <c r="AH101" i="1"/>
  <c r="C33" i="3" s="1"/>
  <c r="AG101" i="1"/>
  <c r="AF101" i="1"/>
  <c r="AC101" i="1"/>
  <c r="AV98" i="1"/>
  <c r="W32" i="3" s="1"/>
  <c r="U32" i="3"/>
  <c r="S32" i="3"/>
  <c r="AK98" i="1"/>
  <c r="AJ98" i="1"/>
  <c r="I32" i="3" s="1"/>
  <c r="AI98" i="1"/>
  <c r="F32" i="3" s="1"/>
  <c r="AH98" i="1"/>
  <c r="C32" i="3" s="1"/>
  <c r="AG98" i="1"/>
  <c r="AF98" i="1"/>
  <c r="AC98" i="1"/>
  <c r="AV95" i="1"/>
  <c r="W31" i="3" s="1"/>
  <c r="U31" i="3"/>
  <c r="S31" i="3"/>
  <c r="AK95" i="1"/>
  <c r="AJ95" i="1"/>
  <c r="I31" i="3" s="1"/>
  <c r="AI95" i="1"/>
  <c r="F31" i="3" s="1"/>
  <c r="AH95" i="1"/>
  <c r="C31" i="3" s="1"/>
  <c r="AG95" i="1"/>
  <c r="AF95" i="1"/>
  <c r="AC95" i="1"/>
  <c r="AV92" i="1"/>
  <c r="W30" i="3" s="1"/>
  <c r="U30" i="3"/>
  <c r="S30" i="3"/>
  <c r="AK92" i="1"/>
  <c r="AJ92" i="1"/>
  <c r="I30" i="3" s="1"/>
  <c r="AI92" i="1"/>
  <c r="F30" i="3" s="1"/>
  <c r="AH92" i="1"/>
  <c r="C30" i="3" s="1"/>
  <c r="AG92" i="1"/>
  <c r="AF92" i="1"/>
  <c r="AC92" i="1"/>
  <c r="AV89" i="1"/>
  <c r="W29" i="3" s="1"/>
  <c r="U29" i="3"/>
  <c r="S29" i="3"/>
  <c r="AK89" i="1"/>
  <c r="AJ89" i="1"/>
  <c r="I29" i="3" s="1"/>
  <c r="AI89" i="1"/>
  <c r="F29" i="3" s="1"/>
  <c r="AH89" i="1"/>
  <c r="C29" i="3" s="1"/>
  <c r="AG89" i="1"/>
  <c r="AF89" i="1"/>
  <c r="AC89" i="1"/>
  <c r="AV86" i="1"/>
  <c r="W28" i="3" s="1"/>
  <c r="U28" i="3"/>
  <c r="S28" i="3"/>
  <c r="AK86" i="1"/>
  <c r="AJ86" i="1"/>
  <c r="I28" i="3" s="1"/>
  <c r="AI86" i="1"/>
  <c r="F28" i="3" s="1"/>
  <c r="AH86" i="1"/>
  <c r="C28" i="3" s="1"/>
  <c r="AG86" i="1"/>
  <c r="AF86" i="1"/>
  <c r="AC86" i="1"/>
  <c r="AV83" i="1"/>
  <c r="W27" i="3" s="1"/>
  <c r="U27" i="3"/>
  <c r="S27" i="3"/>
  <c r="AK83" i="1"/>
  <c r="AJ83" i="1"/>
  <c r="I27" i="3" s="1"/>
  <c r="AI83" i="1"/>
  <c r="F27" i="3" s="1"/>
  <c r="AH83" i="1"/>
  <c r="C27" i="3" s="1"/>
  <c r="AG83" i="1"/>
  <c r="AF83" i="1"/>
  <c r="AC83" i="1"/>
  <c r="AV80" i="1"/>
  <c r="W26" i="3" s="1"/>
  <c r="U26" i="3"/>
  <c r="S26" i="3"/>
  <c r="AK80" i="1"/>
  <c r="AJ80" i="1"/>
  <c r="I26" i="3" s="1"/>
  <c r="AI80" i="1"/>
  <c r="F26" i="3" s="1"/>
  <c r="AH80" i="1"/>
  <c r="C26" i="3" s="1"/>
  <c r="AG80" i="1"/>
  <c r="AF80" i="1"/>
  <c r="AC80" i="1"/>
  <c r="AV77" i="1"/>
  <c r="W25" i="3" s="1"/>
  <c r="U25" i="3"/>
  <c r="S25" i="3"/>
  <c r="AK77" i="1"/>
  <c r="AJ77" i="1"/>
  <c r="I25" i="3" s="1"/>
  <c r="AI77" i="1"/>
  <c r="F25" i="3" s="1"/>
  <c r="AH77" i="1"/>
  <c r="C25" i="3" s="1"/>
  <c r="AG77" i="1"/>
  <c r="AF77" i="1"/>
  <c r="AC77" i="1"/>
  <c r="AV74" i="1"/>
  <c r="W24" i="3" s="1"/>
  <c r="U24" i="3"/>
  <c r="S24" i="3"/>
  <c r="AK74" i="1"/>
  <c r="AJ74" i="1"/>
  <c r="I24" i="3" s="1"/>
  <c r="AI74" i="1"/>
  <c r="F24" i="3" s="1"/>
  <c r="AH74" i="1"/>
  <c r="C24" i="3" s="1"/>
  <c r="AG74" i="1"/>
  <c r="AF74" i="1"/>
  <c r="AC74" i="1"/>
  <c r="AV71" i="1"/>
  <c r="W23" i="3" s="1"/>
  <c r="U23" i="3"/>
  <c r="S23" i="3"/>
  <c r="AK71" i="1"/>
  <c r="AJ71" i="1"/>
  <c r="I23" i="3" s="1"/>
  <c r="AI71" i="1"/>
  <c r="F23" i="3" s="1"/>
  <c r="AH71" i="1"/>
  <c r="C23" i="3" s="1"/>
  <c r="AG71" i="1"/>
  <c r="AF71" i="1"/>
  <c r="AC71" i="1"/>
  <c r="AV68" i="1"/>
  <c r="W22" i="3" s="1"/>
  <c r="U22" i="3"/>
  <c r="S22" i="3"/>
  <c r="AK68" i="1"/>
  <c r="AJ68" i="1"/>
  <c r="I22" i="3" s="1"/>
  <c r="AI68" i="1"/>
  <c r="F22" i="3" s="1"/>
  <c r="AH68" i="1"/>
  <c r="C22" i="3" s="1"/>
  <c r="AG68" i="1"/>
  <c r="AF68" i="1"/>
  <c r="AC68" i="1"/>
  <c r="AV65" i="1"/>
  <c r="W21" i="3" s="1"/>
  <c r="U21" i="3"/>
  <c r="S21" i="3"/>
  <c r="AK65" i="1"/>
  <c r="AJ65" i="1"/>
  <c r="I21" i="3" s="1"/>
  <c r="AI65" i="1"/>
  <c r="F21" i="3" s="1"/>
  <c r="AH65" i="1"/>
  <c r="C21" i="3" s="1"/>
  <c r="AG65" i="1"/>
  <c r="AF65" i="1"/>
  <c r="AC65" i="1"/>
  <c r="AV62" i="1"/>
  <c r="W20" i="3" s="1"/>
  <c r="U20" i="3"/>
  <c r="S20" i="3"/>
  <c r="AK62" i="1"/>
  <c r="AJ62" i="1"/>
  <c r="I20" i="3" s="1"/>
  <c r="AI62" i="1"/>
  <c r="F20" i="3" s="1"/>
  <c r="AH62" i="1"/>
  <c r="C20" i="3" s="1"/>
  <c r="AG62" i="1"/>
  <c r="AF62" i="1"/>
  <c r="AC62" i="1"/>
  <c r="AV59" i="1"/>
  <c r="W19" i="3" s="1"/>
  <c r="U19" i="3"/>
  <c r="S19" i="3"/>
  <c r="AK59" i="1"/>
  <c r="AJ59" i="1"/>
  <c r="I19" i="3" s="1"/>
  <c r="AI59" i="1"/>
  <c r="F19" i="3" s="1"/>
  <c r="AH59" i="1"/>
  <c r="C19" i="3" s="1"/>
  <c r="AG59" i="1"/>
  <c r="AF59" i="1"/>
  <c r="AC59" i="1"/>
  <c r="AV56" i="1"/>
  <c r="W18" i="3" s="1"/>
  <c r="U18" i="3"/>
  <c r="S18" i="3"/>
  <c r="AK56" i="1"/>
  <c r="AJ56" i="1"/>
  <c r="I18" i="3" s="1"/>
  <c r="AI56" i="1"/>
  <c r="F18" i="3" s="1"/>
  <c r="AH56" i="1"/>
  <c r="C18" i="3" s="1"/>
  <c r="AG56" i="1"/>
  <c r="AF56" i="1"/>
  <c r="AC56" i="1"/>
  <c r="AV53" i="1"/>
  <c r="W17" i="3" s="1"/>
  <c r="U17" i="3"/>
  <c r="S17" i="3"/>
  <c r="AK53" i="1"/>
  <c r="AJ53" i="1"/>
  <c r="I17" i="3" s="1"/>
  <c r="AI53" i="1"/>
  <c r="F17" i="3" s="1"/>
  <c r="AH53" i="1"/>
  <c r="C17" i="3" s="1"/>
  <c r="AG53" i="1"/>
  <c r="AF53" i="1"/>
  <c r="AC53" i="1"/>
  <c r="AV50" i="1"/>
  <c r="W16" i="3" s="1"/>
  <c r="U16" i="3"/>
  <c r="S16" i="3"/>
  <c r="AK50" i="1"/>
  <c r="AJ50" i="1"/>
  <c r="I16" i="3" s="1"/>
  <c r="AI50" i="1"/>
  <c r="F16" i="3" s="1"/>
  <c r="AH50" i="1"/>
  <c r="C16" i="3" s="1"/>
  <c r="AG50" i="1"/>
  <c r="AF50" i="1"/>
  <c r="AC50" i="1"/>
  <c r="AV47" i="1"/>
  <c r="W15" i="3" s="1"/>
  <c r="U15" i="3"/>
  <c r="S15" i="3"/>
  <c r="AK47" i="1"/>
  <c r="AJ47" i="1"/>
  <c r="I15" i="3" s="1"/>
  <c r="AI47" i="1"/>
  <c r="F15" i="3" s="1"/>
  <c r="AH47" i="1"/>
  <c r="C15" i="3" s="1"/>
  <c r="AG47" i="1"/>
  <c r="AF47" i="1"/>
  <c r="AC47" i="1"/>
  <c r="AV44" i="1"/>
  <c r="W14" i="3" s="1"/>
  <c r="U14" i="3"/>
  <c r="S14" i="3"/>
  <c r="AK44" i="1"/>
  <c r="AJ44" i="1"/>
  <c r="I14" i="3" s="1"/>
  <c r="AI44" i="1"/>
  <c r="F14" i="3" s="1"/>
  <c r="AH44" i="1"/>
  <c r="C14" i="3" s="1"/>
  <c r="AG44" i="1"/>
  <c r="AF44" i="1"/>
  <c r="AC44" i="1"/>
  <c r="AV41" i="1"/>
  <c r="W13" i="3" s="1"/>
  <c r="U13" i="3"/>
  <c r="S13" i="3"/>
  <c r="AK41" i="1"/>
  <c r="AJ41" i="1"/>
  <c r="I13" i="3" s="1"/>
  <c r="AI41" i="1"/>
  <c r="F13" i="3" s="1"/>
  <c r="AH41" i="1"/>
  <c r="C13" i="3" s="1"/>
  <c r="AG41" i="1"/>
  <c r="AF41" i="1"/>
  <c r="AC41" i="1"/>
  <c r="AV38" i="1"/>
  <c r="W12" i="3" s="1"/>
  <c r="U12" i="3"/>
  <c r="S12" i="3"/>
  <c r="AK38" i="1"/>
  <c r="AJ38" i="1"/>
  <c r="I12" i="3" s="1"/>
  <c r="AI38" i="1"/>
  <c r="F12" i="3" s="1"/>
  <c r="AH38" i="1"/>
  <c r="C12" i="3" s="1"/>
  <c r="AG38" i="1"/>
  <c r="AF38" i="1"/>
  <c r="AC38" i="1"/>
  <c r="AV35" i="1"/>
  <c r="W11" i="3" s="1"/>
  <c r="U11" i="3"/>
  <c r="S11" i="3"/>
  <c r="AK35" i="1"/>
  <c r="AJ35" i="1"/>
  <c r="I11" i="3" s="1"/>
  <c r="AI35" i="1"/>
  <c r="F11" i="3" s="1"/>
  <c r="AH35" i="1"/>
  <c r="C11" i="3" s="1"/>
  <c r="AG35" i="1"/>
  <c r="AF35" i="1"/>
  <c r="AC35" i="1"/>
  <c r="AV32" i="1"/>
  <c r="W10" i="3" s="1"/>
  <c r="U10" i="3"/>
  <c r="S10" i="3"/>
  <c r="AK32" i="1"/>
  <c r="AJ32" i="1"/>
  <c r="I10" i="3" s="1"/>
  <c r="AI32" i="1"/>
  <c r="F10" i="3" s="1"/>
  <c r="AH32" i="1"/>
  <c r="C10" i="3" s="1"/>
  <c r="AG32" i="1"/>
  <c r="AF32" i="1"/>
  <c r="AC32" i="1"/>
  <c r="AV29" i="1"/>
  <c r="W9" i="3" s="1"/>
  <c r="U9" i="3"/>
  <c r="S9" i="3"/>
  <c r="AK29" i="1"/>
  <c r="AJ29" i="1"/>
  <c r="I9" i="3" s="1"/>
  <c r="AI29" i="1"/>
  <c r="F9" i="3" s="1"/>
  <c r="AH29" i="1"/>
  <c r="C9" i="3" s="1"/>
  <c r="AG29" i="1"/>
  <c r="AF29" i="1"/>
  <c r="AC29" i="1"/>
  <c r="AV26" i="1"/>
  <c r="W8" i="3" s="1"/>
  <c r="U8" i="3"/>
  <c r="S8" i="3"/>
  <c r="AK26" i="1"/>
  <c r="AJ26" i="1"/>
  <c r="I8" i="3" s="1"/>
  <c r="AI26" i="1"/>
  <c r="F8" i="3" s="1"/>
  <c r="AH26" i="1"/>
  <c r="C8" i="3" s="1"/>
  <c r="AG26" i="1"/>
  <c r="AF26" i="1"/>
  <c r="AC26" i="1"/>
  <c r="AV23" i="1"/>
  <c r="W7" i="3" s="1"/>
  <c r="U7" i="3"/>
  <c r="S7" i="3"/>
  <c r="AK23" i="1"/>
  <c r="AJ23" i="1"/>
  <c r="I7" i="3" s="1"/>
  <c r="AI23" i="1"/>
  <c r="F7" i="3" s="1"/>
  <c r="AH23" i="1"/>
  <c r="C7" i="3" s="1"/>
  <c r="AG23" i="1"/>
  <c r="AF23" i="1"/>
  <c r="AC23" i="1"/>
  <c r="AV20" i="1"/>
  <c r="W6" i="3" s="1"/>
  <c r="U6" i="3"/>
  <c r="S6" i="3"/>
  <c r="AK20" i="1"/>
  <c r="AJ20" i="1"/>
  <c r="I6" i="3" s="1"/>
  <c r="AI20" i="1"/>
  <c r="F6" i="3" s="1"/>
  <c r="AH20" i="1"/>
  <c r="C6" i="3" s="1"/>
  <c r="AG20" i="1"/>
  <c r="AF20" i="1"/>
  <c r="AC20" i="1"/>
  <c r="AV17" i="1"/>
  <c r="W5" i="3" s="1"/>
  <c r="U5" i="3"/>
  <c r="S5" i="3"/>
  <c r="AK17" i="1"/>
  <c r="AJ17" i="1"/>
  <c r="I5" i="3" s="1"/>
  <c r="AI17" i="1"/>
  <c r="F5" i="3" s="1"/>
  <c r="AH17" i="1"/>
  <c r="C5" i="3" s="1"/>
  <c r="AG17" i="1"/>
  <c r="AF17" i="1"/>
  <c r="AC17" i="1"/>
  <c r="AV14" i="1"/>
  <c r="W4" i="3" s="1"/>
  <c r="U4" i="3"/>
  <c r="S4" i="3"/>
  <c r="AK14" i="1"/>
  <c r="AJ14" i="1"/>
  <c r="I4" i="3" s="1"/>
  <c r="AI14" i="1"/>
  <c r="F4" i="3" s="1"/>
  <c r="AH14" i="1"/>
  <c r="C4" i="3" s="1"/>
  <c r="AG14" i="1"/>
  <c r="AF14" i="1"/>
  <c r="AC14" i="1"/>
  <c r="AV11" i="1"/>
  <c r="W3" i="3" s="1"/>
  <c r="U3" i="3"/>
  <c r="S3" i="3"/>
  <c r="AK11" i="1"/>
  <c r="AJ11" i="1"/>
  <c r="I3" i="3" s="1"/>
  <c r="AI11" i="1"/>
  <c r="F3" i="3" s="1"/>
  <c r="AH11" i="1"/>
  <c r="C3" i="3" s="1"/>
  <c r="AG11" i="1"/>
  <c r="AF11" i="1"/>
  <c r="AC11" i="1"/>
  <c r="AV8" i="1"/>
  <c r="W2" i="3" s="1"/>
  <c r="AS8" i="1"/>
  <c r="AR8" i="1"/>
  <c r="U2" i="3" s="1"/>
  <c r="AC8" i="1"/>
  <c r="AG8" i="1"/>
  <c r="AF8" i="1"/>
  <c r="AJ8" i="1"/>
  <c r="I2" i="3" s="1"/>
  <c r="T4" i="3" l="1"/>
  <c r="V7" i="3"/>
  <c r="R9" i="3"/>
  <c r="V3" i="3"/>
  <c r="R5" i="3"/>
  <c r="T8" i="3"/>
  <c r="V49" i="3"/>
  <c r="T50" i="3"/>
  <c r="R51" i="3"/>
  <c r="V61" i="3"/>
  <c r="AU8" i="1"/>
  <c r="V2" i="3" s="1"/>
  <c r="AQ8" i="1"/>
  <c r="T2" i="3" s="1"/>
  <c r="V4" i="3"/>
  <c r="T5" i="3"/>
  <c r="R6" i="3"/>
  <c r="V8" i="3"/>
  <c r="T9" i="3"/>
  <c r="R10" i="3"/>
  <c r="V12" i="3"/>
  <c r="T13" i="3"/>
  <c r="R14" i="3"/>
  <c r="V16" i="3"/>
  <c r="T17" i="3"/>
  <c r="R18" i="3"/>
  <c r="V11" i="3"/>
  <c r="T12" i="3"/>
  <c r="R13" i="3"/>
  <c r="V15" i="3"/>
  <c r="T16" i="3"/>
  <c r="R17" i="3"/>
  <c r="V19" i="3"/>
  <c r="T20" i="3"/>
  <c r="R21" i="3"/>
  <c r="V23" i="3"/>
  <c r="T24" i="3"/>
  <c r="R25" i="3"/>
  <c r="V27" i="3"/>
  <c r="T28" i="3"/>
  <c r="R29" i="3"/>
  <c r="V31" i="3"/>
  <c r="T32" i="3"/>
  <c r="R33" i="3"/>
  <c r="V35" i="3"/>
  <c r="T36" i="3"/>
  <c r="R37" i="3"/>
  <c r="V39" i="3"/>
  <c r="T40" i="3"/>
  <c r="R41" i="3"/>
  <c r="V43" i="3"/>
  <c r="T44" i="3"/>
  <c r="R45" i="3"/>
  <c r="V47" i="3"/>
  <c r="T48" i="3"/>
  <c r="R49" i="3"/>
  <c r="V51" i="3"/>
  <c r="T52" i="3"/>
  <c r="R53" i="3"/>
  <c r="V55" i="3"/>
  <c r="T56" i="3"/>
  <c r="R57" i="3"/>
  <c r="V59" i="3"/>
  <c r="T60" i="3"/>
  <c r="R61" i="3"/>
  <c r="R4" i="3"/>
  <c r="V6" i="3"/>
  <c r="T7" i="3"/>
  <c r="R8" i="3"/>
  <c r="V10" i="3"/>
  <c r="T11" i="3"/>
  <c r="R12" i="3"/>
  <c r="V14" i="3"/>
  <c r="T15" i="3"/>
  <c r="R16" i="3"/>
  <c r="V18" i="3"/>
  <c r="T19" i="3"/>
  <c r="R20" i="3"/>
  <c r="V22" i="3"/>
  <c r="T23" i="3"/>
  <c r="R24" i="3"/>
  <c r="V26" i="3"/>
  <c r="T27" i="3"/>
  <c r="R28" i="3"/>
  <c r="V30" i="3"/>
  <c r="T31" i="3"/>
  <c r="R32" i="3"/>
  <c r="V34" i="3"/>
  <c r="T35" i="3"/>
  <c r="R36" i="3"/>
  <c r="V38" i="3"/>
  <c r="T39" i="3"/>
  <c r="R40" i="3"/>
  <c r="V42" i="3"/>
  <c r="T43" i="3"/>
  <c r="R44" i="3"/>
  <c r="V46" i="3"/>
  <c r="T47" i="3"/>
  <c r="R48" i="3"/>
  <c r="V50" i="3"/>
  <c r="T51" i="3"/>
  <c r="R52" i="3"/>
  <c r="V54" i="3"/>
  <c r="T55" i="3"/>
  <c r="R56" i="3"/>
  <c r="V58" i="3"/>
  <c r="T59" i="3"/>
  <c r="R60" i="3"/>
  <c r="R3" i="3"/>
  <c r="V5" i="3"/>
  <c r="T6" i="3"/>
  <c r="R7" i="3"/>
  <c r="V9" i="3"/>
  <c r="T10" i="3"/>
  <c r="R11" i="3"/>
  <c r="V13" i="3"/>
  <c r="T14" i="3"/>
  <c r="R15" i="3"/>
  <c r="V17" i="3"/>
  <c r="T18" i="3"/>
  <c r="R19" i="3"/>
  <c r="V21" i="3"/>
  <c r="T22" i="3"/>
  <c r="R23" i="3"/>
  <c r="V25" i="3"/>
  <c r="T26" i="3"/>
  <c r="R27" i="3"/>
  <c r="V29" i="3"/>
  <c r="T30" i="3"/>
  <c r="R31" i="3"/>
  <c r="V33" i="3"/>
  <c r="T34" i="3"/>
  <c r="R35" i="3"/>
  <c r="V37" i="3"/>
  <c r="T38" i="3"/>
  <c r="R39" i="3"/>
  <c r="V41" i="3"/>
  <c r="T42" i="3"/>
  <c r="R43" i="3"/>
  <c r="V45" i="3"/>
  <c r="T46" i="3"/>
  <c r="R47" i="3"/>
  <c r="V20" i="3"/>
  <c r="T21" i="3"/>
  <c r="R22" i="3"/>
  <c r="V24" i="3"/>
  <c r="T25" i="3"/>
  <c r="R26" i="3"/>
  <c r="V28" i="3"/>
  <c r="T29" i="3"/>
  <c r="R30" i="3"/>
  <c r="V32" i="3"/>
  <c r="T33" i="3"/>
  <c r="R34" i="3"/>
  <c r="V36" i="3"/>
  <c r="T37" i="3"/>
  <c r="R38" i="3"/>
  <c r="V40" i="3"/>
  <c r="T41" i="3"/>
  <c r="R42" i="3"/>
  <c r="V44" i="3"/>
  <c r="T45" i="3"/>
  <c r="R46" i="3"/>
  <c r="V48" i="3"/>
  <c r="V53" i="3"/>
  <c r="T54" i="3"/>
  <c r="R55" i="3"/>
  <c r="V57" i="3"/>
  <c r="T58" i="3"/>
  <c r="R59" i="3"/>
  <c r="T49" i="3"/>
  <c r="R50" i="3"/>
  <c r="V52" i="3"/>
  <c r="T53" i="3"/>
  <c r="R54" i="3"/>
  <c r="V56" i="3"/>
  <c r="T57" i="3"/>
  <c r="R58" i="3"/>
  <c r="V60" i="3"/>
  <c r="T61" i="3"/>
  <c r="AC8" i="11"/>
  <c r="I2" i="4" s="1"/>
  <c r="T3" i="3"/>
  <c r="AN8" i="1"/>
  <c r="S2" i="3" s="1"/>
  <c r="AK8" i="1" l="1"/>
  <c r="AM8" i="1" s="1"/>
  <c r="R2" i="3" s="1"/>
  <c r="AI8" i="1"/>
  <c r="F2" i="3" s="1"/>
  <c r="AH8" i="1"/>
  <c r="C2" i="3" s="1"/>
  <c r="E2" i="3" l="1"/>
  <c r="D2"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userr</author>
  </authors>
  <commentList>
    <comment ref="A3" authorId="0" shapeId="0" xr:uid="{00000000-0006-0000-0000-000001000000}">
      <text>
        <r>
          <rPr>
            <b/>
            <sz val="9"/>
            <color indexed="81"/>
            <rFont val="ＭＳ Ｐゴシック"/>
            <family val="3"/>
            <charset val="128"/>
          </rPr>
          <t>正式名称で記入して下さい。</t>
        </r>
      </text>
    </comment>
    <comment ref="G3" authorId="0" shapeId="0" xr:uid="{00000000-0006-0000-0000-000002000000}">
      <text>
        <r>
          <rPr>
            <b/>
            <sz val="9"/>
            <color indexed="81"/>
            <rFont val="ＭＳ Ｐゴシック"/>
            <family val="3"/>
            <charset val="128"/>
          </rPr>
          <t>プログラム表示名（全角６文字）</t>
        </r>
      </text>
    </comment>
    <comment ref="J3" authorId="0" shapeId="0" xr:uid="{00000000-0006-0000-0000-000003000000}">
      <text>
        <r>
          <rPr>
            <b/>
            <sz val="9"/>
            <color indexed="81"/>
            <rFont val="ＭＳ Ｐゴシック"/>
            <family val="3"/>
            <charset val="128"/>
          </rPr>
          <t>半角カタカナで入力</t>
        </r>
      </text>
    </comment>
    <comment ref="C8" authorId="0" shapeId="0" xr:uid="{00000000-0006-0000-0000-000004000000}">
      <text>
        <r>
          <rPr>
            <b/>
            <sz val="9"/>
            <color indexed="81"/>
            <rFont val="ＭＳ Ｐゴシック"/>
            <family val="3"/>
            <charset val="128"/>
          </rPr>
          <t>ﾌﾘｶﾞﾅは半角で。
姓と名の間は、１文字分空けてください。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userr</author>
  </authors>
  <commentList>
    <comment ref="A3" authorId="0" shapeId="0" xr:uid="{00000000-0006-0000-0100-000001000000}">
      <text>
        <r>
          <rPr>
            <b/>
            <sz val="9"/>
            <color indexed="81"/>
            <rFont val="ＭＳ Ｐゴシック"/>
            <family val="3"/>
            <charset val="128"/>
          </rPr>
          <t>正式名称で記入して下さい。</t>
        </r>
      </text>
    </comment>
  </commentList>
</comments>
</file>

<file path=xl/sharedStrings.xml><?xml version="1.0" encoding="utf-8"?>
<sst xmlns="http://schemas.openxmlformats.org/spreadsheetml/2006/main" count="562" uniqueCount="206">
  <si>
    <t>ﾌﾘｶﾞﾅ（半角）</t>
    <rPh sb="6" eb="8">
      <t>ハンカク</t>
    </rPh>
    <phoneticPr fontId="1"/>
  </si>
  <si>
    <t>氏名（漢字）</t>
    <rPh sb="0" eb="2">
      <t>シメイ</t>
    </rPh>
    <rPh sb="3" eb="5">
      <t>カンジ</t>
    </rPh>
    <phoneticPr fontId="1"/>
  </si>
  <si>
    <t>生年月日</t>
    <rPh sb="0" eb="2">
      <t>セイネン</t>
    </rPh>
    <rPh sb="2" eb="4">
      <t>ガッピ</t>
    </rPh>
    <phoneticPr fontId="1"/>
  </si>
  <si>
    <t>西暦</t>
    <rPh sb="0" eb="2">
      <t>セイレキ</t>
    </rPh>
    <phoneticPr fontId="1"/>
  </si>
  <si>
    <t>月</t>
    <rPh sb="0" eb="1">
      <t>ツキ</t>
    </rPh>
    <phoneticPr fontId="1"/>
  </si>
  <si>
    <t>日</t>
    <rPh sb="0" eb="1">
      <t>ヒ</t>
    </rPh>
    <phoneticPr fontId="1"/>
  </si>
  <si>
    <t>分</t>
    <rPh sb="0" eb="1">
      <t>フン</t>
    </rPh>
    <phoneticPr fontId="1"/>
  </si>
  <si>
    <t>秒</t>
    <rPh sb="0" eb="1">
      <t>ビョウ</t>
    </rPh>
    <phoneticPr fontId="1"/>
  </si>
  <si>
    <t>1/100</t>
    <phoneticPr fontId="1"/>
  </si>
  <si>
    <t>申込タイム（半角）</t>
    <rPh sb="0" eb="2">
      <t>モウシコミ</t>
    </rPh>
    <rPh sb="6" eb="8">
      <t>ハンカク</t>
    </rPh>
    <phoneticPr fontId="1"/>
  </si>
  <si>
    <t>性別</t>
    <rPh sb="0" eb="2">
      <t>セイベツ</t>
    </rPh>
    <phoneticPr fontId="1"/>
  </si>
  <si>
    <t>連
番</t>
    <rPh sb="0" eb="1">
      <t>レン</t>
    </rPh>
    <rPh sb="2" eb="3">
      <t>バン</t>
    </rPh>
    <phoneticPr fontId="1"/>
  </si>
  <si>
    <t>性
別</t>
    <rPh sb="0" eb="1">
      <t>セイ</t>
    </rPh>
    <rPh sb="2" eb="3">
      <t>ベツ</t>
    </rPh>
    <phoneticPr fontId="1"/>
  </si>
  <si>
    <t>男</t>
    <rPh sb="0" eb="1">
      <t>オトコ</t>
    </rPh>
    <phoneticPr fontId="1"/>
  </si>
  <si>
    <t>女</t>
    <rPh sb="0" eb="1">
      <t>オンナ</t>
    </rPh>
    <phoneticPr fontId="1"/>
  </si>
  <si>
    <t>自由形</t>
    <rPh sb="0" eb="3">
      <t>ジユウガタ</t>
    </rPh>
    <phoneticPr fontId="1"/>
  </si>
  <si>
    <t>背泳ぎ</t>
    <rPh sb="0" eb="2">
      <t>セオヨ</t>
    </rPh>
    <phoneticPr fontId="1"/>
  </si>
  <si>
    <t>平泳ぎ</t>
    <rPh sb="0" eb="2">
      <t>ヒラオヨ</t>
    </rPh>
    <phoneticPr fontId="1"/>
  </si>
  <si>
    <t>バタフライ</t>
    <phoneticPr fontId="1"/>
  </si>
  <si>
    <t>個人メドレー</t>
    <rPh sb="0" eb="2">
      <t>コジン</t>
    </rPh>
    <phoneticPr fontId="1"/>
  </si>
  <si>
    <t>ﾒﾄﾞﾚｰﾘﾚｰ</t>
    <phoneticPr fontId="1"/>
  </si>
  <si>
    <t>1</t>
    <phoneticPr fontId="1"/>
  </si>
  <si>
    <t>3</t>
  </si>
  <si>
    <t>4</t>
  </si>
  <si>
    <t>5</t>
  </si>
  <si>
    <t>6</t>
  </si>
  <si>
    <t>7</t>
  </si>
  <si>
    <t>8</t>
  </si>
  <si>
    <t>9</t>
  </si>
  <si>
    <t>10</t>
  </si>
  <si>
    <t>11</t>
  </si>
  <si>
    <t>12</t>
  </si>
  <si>
    <t>13</t>
  </si>
  <si>
    <t>14</t>
  </si>
  <si>
    <t>15</t>
  </si>
  <si>
    <t>16</t>
  </si>
  <si>
    <t>17</t>
  </si>
  <si>
    <t>18</t>
  </si>
  <si>
    <t>19</t>
  </si>
  <si>
    <t>20</t>
  </si>
  <si>
    <t>21</t>
  </si>
  <si>
    <t>22</t>
  </si>
  <si>
    <t>23</t>
  </si>
  <si>
    <t>24</t>
  </si>
  <si>
    <t>25</t>
  </si>
  <si>
    <t>距離</t>
    <rPh sb="0" eb="2">
      <t>キョリ</t>
    </rPh>
    <phoneticPr fontId="1"/>
  </si>
  <si>
    <t>エントリ１</t>
    <phoneticPr fontId="1"/>
  </si>
  <si>
    <t>.</t>
    <phoneticPr fontId="1"/>
  </si>
  <si>
    <t>タイム１</t>
    <phoneticPr fontId="1"/>
  </si>
  <si>
    <t>距離１</t>
    <rPh sb="0" eb="2">
      <t>キョリ</t>
    </rPh>
    <phoneticPr fontId="1"/>
  </si>
  <si>
    <t>エントリ１</t>
    <phoneticPr fontId="1"/>
  </si>
  <si>
    <t>選手番号(5)</t>
  </si>
  <si>
    <t>旧日水連ｺｰﾄﾞ(12)</t>
  </si>
  <si>
    <t>性別(1)</t>
  </si>
  <si>
    <t>漢字氏名（30）</t>
  </si>
  <si>
    <t>ｶﾅ氏名(30)</t>
  </si>
  <si>
    <t>生年月日(8)</t>
  </si>
  <si>
    <t>学校(1)</t>
  </si>
  <si>
    <t>学年(1)</t>
  </si>
  <si>
    <t>ｸﾗｽ(2)</t>
  </si>
  <si>
    <t>新日水連ｺｰﾄﾞ(7)</t>
  </si>
  <si>
    <t>所属名1(16)</t>
  </si>
  <si>
    <t>ｶﾅ所属名1(16)</t>
  </si>
  <si>
    <t>所属名2(16)</t>
  </si>
  <si>
    <t>ｶﾅ所属名2(16)</t>
  </si>
  <si>
    <t>所属名3(16)</t>
  </si>
  <si>
    <t>ｶﾅ所属名3(16)</t>
  </si>
  <si>
    <t>使用所属(1)</t>
  </si>
  <si>
    <t>ｴﾝﾄﾘｰ1(5)</t>
  </si>
  <si>
    <t>ｴﾝﾄﾘｰﾀｲﾑ1(7)</t>
  </si>
  <si>
    <t>ｴﾝﾄﾘｰ2(5)</t>
  </si>
  <si>
    <t>ｴﾝﾄﾘｰﾀｲﾑ2(7)</t>
  </si>
  <si>
    <t>ｴﾝﾄﾘｰ3(5)</t>
  </si>
  <si>
    <t>ｴﾝﾄﾘｰﾀｲﾑ3(7)</t>
  </si>
  <si>
    <t>ｴﾝﾄﾘｰ4(5)</t>
  </si>
  <si>
    <t>ｴﾝﾄﾘｰﾀｲﾑ4(7)</t>
  </si>
  <si>
    <t>ｴﾝﾄﾘｰ5(5)</t>
  </si>
  <si>
    <t>ｴﾝﾄﾘｰﾀｲﾑ5(7)</t>
  </si>
  <si>
    <t>ｴﾝﾄﾘｰ6(1)</t>
  </si>
  <si>
    <t>ｴﾝﾄﾘｰﾀｲﾑ6(7)</t>
  </si>
  <si>
    <t>ｴﾝﾄﾘｰ7(5)</t>
  </si>
  <si>
    <t>ｴﾝﾄﾘｰﾀｲﾑ7(7)</t>
  </si>
  <si>
    <t>ｴﾝﾄﾘｰ8(5)</t>
  </si>
  <si>
    <t>ｴﾝﾄﾘｰﾀｲﾑ8(7)</t>
  </si>
  <si>
    <t>ｴﾝﾄﾘｰ9(5)</t>
  </si>
  <si>
    <t>ｴﾝﾄﾘｰﾀｲﾑ9(7)</t>
  </si>
  <si>
    <t>ｴﾝﾄﾘｰ10(5)</t>
  </si>
  <si>
    <t>ｴﾝﾄﾘｰﾀｲﾑ10(7)</t>
  </si>
  <si>
    <t>チーム番号(4)</t>
  </si>
  <si>
    <t>チーム名(20)</t>
  </si>
  <si>
    <t>ﾖﾐｶﾞﾅ(15)</t>
  </si>
  <si>
    <t>所属番号(4)</t>
  </si>
  <si>
    <t>加盟番号(2)</t>
  </si>
  <si>
    <t>ｴﾝﾄﾘｰ(5)</t>
  </si>
  <si>
    <t>ｴﾝﾄﾘｰﾀｲﾑ(7)</t>
  </si>
  <si>
    <t>ﾌﾘｰﾘﾚ-</t>
    <phoneticPr fontId="1"/>
  </si>
  <si>
    <t>50</t>
  </si>
  <si>
    <t>2</t>
  </si>
  <si>
    <t>団体名</t>
    <rPh sb="0" eb="3">
      <t>ダンタイメイ</t>
    </rPh>
    <phoneticPr fontId="1"/>
  </si>
  <si>
    <t>団体名略称</t>
    <rPh sb="0" eb="3">
      <t>ダンタイメイ</t>
    </rPh>
    <rPh sb="3" eb="5">
      <t>リャクショウ</t>
    </rPh>
    <phoneticPr fontId="1"/>
  </si>
  <si>
    <t>団体略称（ﾌﾘｶﾞﾅ）</t>
    <rPh sb="0" eb="4">
      <t>ダンタイリャクショウ</t>
    </rPh>
    <phoneticPr fontId="1"/>
  </si>
  <si>
    <t>年齢</t>
    <rPh sb="0" eb="2">
      <t>ネンレイ</t>
    </rPh>
    <phoneticPr fontId="1"/>
  </si>
  <si>
    <t>区分</t>
    <rPh sb="0" eb="2">
      <t>クブン</t>
    </rPh>
    <phoneticPr fontId="1"/>
  </si>
  <si>
    <t>26</t>
  </si>
  <si>
    <t>27</t>
  </si>
  <si>
    <t>28</t>
  </si>
  <si>
    <t>29</t>
  </si>
  <si>
    <t>30</t>
  </si>
  <si>
    <t>31</t>
  </si>
  <si>
    <t>32</t>
  </si>
  <si>
    <t>33</t>
  </si>
  <si>
    <t>34</t>
  </si>
  <si>
    <t>35</t>
  </si>
  <si>
    <t>36</t>
  </si>
  <si>
    <t>37</t>
  </si>
  <si>
    <t>38</t>
  </si>
  <si>
    <t>39</t>
  </si>
  <si>
    <t>40</t>
  </si>
  <si>
    <t>41</t>
  </si>
  <si>
    <t>42</t>
  </si>
  <si>
    <t>43</t>
  </si>
  <si>
    <t>44</t>
  </si>
  <si>
    <t>45</t>
  </si>
  <si>
    <t>46</t>
  </si>
  <si>
    <t>47</t>
  </si>
  <si>
    <t>48</t>
  </si>
  <si>
    <t>49</t>
  </si>
  <si>
    <t>51</t>
  </si>
  <si>
    <t>52</t>
  </si>
  <si>
    <t>53</t>
  </si>
  <si>
    <t>54</t>
  </si>
  <si>
    <t>55</t>
  </si>
  <si>
    <t>56</t>
  </si>
  <si>
    <t>57</t>
  </si>
  <si>
    <t>58</t>
  </si>
  <si>
    <t>59</t>
  </si>
  <si>
    <t>60</t>
  </si>
  <si>
    <t>区分</t>
    <rPh sb="0" eb="2">
      <t>クブン</t>
    </rPh>
    <phoneticPr fontId="1"/>
  </si>
  <si>
    <t>名前</t>
    <rPh sb="0" eb="2">
      <t>ナマエ</t>
    </rPh>
    <phoneticPr fontId="1"/>
  </si>
  <si>
    <t>ﾌﾘｶﾞﾅ</t>
    <phoneticPr fontId="1"/>
  </si>
  <si>
    <t>№</t>
    <phoneticPr fontId="1"/>
  </si>
  <si>
    <t>エントリ２</t>
  </si>
  <si>
    <t>距離２</t>
    <rPh sb="0" eb="2">
      <t>キョリ</t>
    </rPh>
    <phoneticPr fontId="1"/>
  </si>
  <si>
    <t>タイム２</t>
  </si>
  <si>
    <t>エントリ３</t>
  </si>
  <si>
    <t>距離３</t>
    <rPh sb="0" eb="2">
      <t>キョリ</t>
    </rPh>
    <phoneticPr fontId="1"/>
  </si>
  <si>
    <t>タイム３</t>
  </si>
  <si>
    <t>所属</t>
    <rPh sb="0" eb="2">
      <t>ショゾク</t>
    </rPh>
    <phoneticPr fontId="1"/>
  </si>
  <si>
    <t>ﾌﾘｶﾞﾅ</t>
    <phoneticPr fontId="1"/>
  </si>
  <si>
    <t xml:space="preserve"> </t>
    <phoneticPr fontId="1"/>
  </si>
  <si>
    <t>エントリー</t>
    <phoneticPr fontId="1"/>
  </si>
  <si>
    <t>混合</t>
    <rPh sb="0" eb="2">
      <t>コンゴウ</t>
    </rPh>
    <phoneticPr fontId="6"/>
  </si>
  <si>
    <t>リレーオーダー</t>
    <phoneticPr fontId="6"/>
  </si>
  <si>
    <t>選手名</t>
    <rPh sb="0" eb="3">
      <t>センシュメイ</t>
    </rPh>
    <phoneticPr fontId="1"/>
  </si>
  <si>
    <t>性別</t>
    <rPh sb="0" eb="2">
      <t>セイベツ</t>
    </rPh>
    <phoneticPr fontId="6"/>
  </si>
  <si>
    <t>年齢</t>
    <rPh sb="0" eb="2">
      <t>ネンレイ</t>
    </rPh>
    <phoneticPr fontId="6"/>
  </si>
  <si>
    <t>合計</t>
    <rPh sb="0" eb="2">
      <t>ゴウケイ</t>
    </rPh>
    <phoneticPr fontId="6"/>
  </si>
  <si>
    <t>ﾒﾄﾞﾚｰﾘﾚｰ</t>
    <phoneticPr fontId="1"/>
  </si>
  <si>
    <t>18（18～24）</t>
    <phoneticPr fontId="1"/>
  </si>
  <si>
    <t>30（30～34）</t>
    <phoneticPr fontId="1"/>
  </si>
  <si>
    <t>25（25～29）</t>
    <phoneticPr fontId="1"/>
  </si>
  <si>
    <t>35（35～39）</t>
    <phoneticPr fontId="1"/>
  </si>
  <si>
    <t>40（40～44）</t>
    <phoneticPr fontId="1"/>
  </si>
  <si>
    <t>45（45～49）</t>
    <phoneticPr fontId="1"/>
  </si>
  <si>
    <t>50（50～54）</t>
    <phoneticPr fontId="1"/>
  </si>
  <si>
    <t>55（55～59）</t>
    <phoneticPr fontId="1"/>
  </si>
  <si>
    <t>60（60～64）</t>
    <phoneticPr fontId="1"/>
  </si>
  <si>
    <t>65（65～69）</t>
    <phoneticPr fontId="1"/>
  </si>
  <si>
    <t>70（70～74）</t>
    <phoneticPr fontId="1"/>
  </si>
  <si>
    <t>75（75～79）</t>
    <phoneticPr fontId="1"/>
  </si>
  <si>
    <t>80（80～84）</t>
    <phoneticPr fontId="1"/>
  </si>
  <si>
    <t>85（85～89）</t>
    <phoneticPr fontId="1"/>
  </si>
  <si>
    <t>80（90～94）</t>
    <phoneticPr fontId="1"/>
  </si>
  <si>
    <t>95（95～99）</t>
    <phoneticPr fontId="1"/>
  </si>
  <si>
    <t>なし</t>
    <phoneticPr fontId="1"/>
  </si>
  <si>
    <t>シングル</t>
    <phoneticPr fontId="1"/>
  </si>
  <si>
    <t>ツイン</t>
    <phoneticPr fontId="1"/>
  </si>
  <si>
    <t>○</t>
    <phoneticPr fontId="1"/>
  </si>
  <si>
    <t>119（72～119）</t>
    <phoneticPr fontId="1"/>
  </si>
  <si>
    <t>120（120～159）</t>
    <phoneticPr fontId="1"/>
  </si>
  <si>
    <t>160（160～199）</t>
    <phoneticPr fontId="1"/>
  </si>
  <si>
    <t>200（200～239）</t>
    <phoneticPr fontId="1"/>
  </si>
  <si>
    <t>240（240～279）</t>
    <phoneticPr fontId="1"/>
  </si>
  <si>
    <t>280（280～319）</t>
    <phoneticPr fontId="1"/>
  </si>
  <si>
    <t>320（320～359）</t>
    <phoneticPr fontId="1"/>
  </si>
  <si>
    <t>360（360～399）</t>
    <phoneticPr fontId="1"/>
  </si>
  <si>
    <t>4 × 25</t>
    <phoneticPr fontId="6"/>
  </si>
  <si>
    <t>ワクチン</t>
    <phoneticPr fontId="1"/>
  </si>
  <si>
    <t>1回</t>
    <rPh sb="1" eb="2">
      <t>カイ</t>
    </rPh>
    <phoneticPr fontId="1"/>
  </si>
  <si>
    <t>2回</t>
    <rPh sb="1" eb="2">
      <t>カイ</t>
    </rPh>
    <phoneticPr fontId="1"/>
  </si>
  <si>
    <t>未接種</t>
    <rPh sb="0" eb="3">
      <t>ミセッシュ</t>
    </rPh>
    <phoneticPr fontId="1"/>
  </si>
  <si>
    <t>プログラム</t>
    <phoneticPr fontId="1"/>
  </si>
  <si>
    <t>接種回数</t>
    <rPh sb="0" eb="2">
      <t>セッシュ</t>
    </rPh>
    <rPh sb="2" eb="4">
      <t>カイスウ</t>
    </rPh>
    <phoneticPr fontId="1"/>
  </si>
  <si>
    <t>100（100～104）</t>
    <phoneticPr fontId="1"/>
  </si>
  <si>
    <t>3回</t>
    <rPh sb="1" eb="2">
      <t>カイ</t>
    </rPh>
    <phoneticPr fontId="1"/>
  </si>
  <si>
    <t>撮影</t>
    <rPh sb="0" eb="2">
      <t>サツエイ</t>
    </rPh>
    <phoneticPr fontId="1"/>
  </si>
  <si>
    <t>許可書</t>
    <rPh sb="0" eb="3">
      <t>キョカショ</t>
    </rPh>
    <phoneticPr fontId="1"/>
  </si>
  <si>
    <t>4 × 50</t>
    <phoneticPr fontId="6"/>
  </si>
  <si>
    <t>一般</t>
    <rPh sb="0" eb="2">
      <t>イッパン</t>
    </rPh>
    <phoneticPr fontId="6"/>
  </si>
  <si>
    <t>無差別</t>
    <rPh sb="0" eb="3">
      <t>ムサベツ</t>
    </rPh>
    <phoneticPr fontId="6"/>
  </si>
  <si>
    <t>ﾋﾞｰﾄ板ﾘﾚｰ</t>
    <rPh sb="4" eb="5">
      <t>バン</t>
    </rPh>
    <phoneticPr fontId="6"/>
  </si>
  <si>
    <t>弁当</t>
    <rPh sb="0" eb="2">
      <t>ベントウ</t>
    </rPh>
    <phoneticPr fontId="1"/>
  </si>
  <si>
    <t>第１回　海風の国マスターズ水泳大会　個人申込書</t>
    <rPh sb="4" eb="6">
      <t>ウミカゼ</t>
    </rPh>
    <rPh sb="7" eb="8">
      <t>クニ</t>
    </rPh>
    <rPh sb="12" eb="14">
      <t>スイエイ</t>
    </rPh>
    <rPh sb="14" eb="16">
      <t>タイカイ</t>
    </rPh>
    <rPh sb="17" eb="19">
      <t>コジン</t>
    </rPh>
    <rPh sb="19" eb="22">
      <t>モウシコミショ</t>
    </rPh>
    <phoneticPr fontId="1"/>
  </si>
  <si>
    <t>第１回　海風の国マスターズ水泳大会　リレー申込書</t>
    <rPh sb="0" eb="1">
      <t>ダイ</t>
    </rPh>
    <rPh sb="2" eb="3">
      <t>カイ</t>
    </rPh>
    <rPh sb="4" eb="6">
      <t>カイフウ</t>
    </rPh>
    <rPh sb="7" eb="8">
      <t>クニ</t>
    </rPh>
    <rPh sb="13" eb="15">
      <t>スイエイ</t>
    </rPh>
    <rPh sb="15" eb="17">
      <t>タイカイ</t>
    </rPh>
    <rPh sb="21" eb="24">
      <t>モウシコミショ</t>
    </rPh>
    <phoneticPr fontId="1"/>
  </si>
  <si>
    <t>※数字は半角で入力をお願いします。</t>
    <rPh sb="1" eb="3">
      <t>スウジ</t>
    </rPh>
    <rPh sb="4" eb="6">
      <t>ハンカク</t>
    </rPh>
    <rPh sb="7" eb="9">
      <t>ニュウリョク</t>
    </rPh>
    <rPh sb="11" eb="12">
      <t>ネガ</t>
    </rPh>
    <phoneticPr fontId="6"/>
  </si>
  <si>
    <t>　　　※数字は半角で入力をお願いします。</t>
    <rPh sb="4" eb="6">
      <t>スウジ</t>
    </rPh>
    <rPh sb="7" eb="9">
      <t>ハンカク</t>
    </rPh>
    <rPh sb="10" eb="12">
      <t>ニュウリョク</t>
    </rPh>
    <rPh sb="14" eb="15">
      <t>ネガ</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</si>
</sst>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ＭＳ Ｐゴシック"/>
      <family val="3"/>
      <charset val="128"/>
      <scheme val="minor"/>
    </font>
    <font>
      <sz val="6"/>
      <name val="ＭＳ Ｐゴシック"/>
      <family val="3"/>
      <charset val="128"/>
    </font>
    <font>
      <b/>
      <sz val="9"/>
      <color indexed="81"/>
      <name val="ＭＳ Ｐゴシック"/>
      <family val="3"/>
      <charset val="128"/>
    </font>
    <font>
      <sz val="9"/>
      <color theme="1"/>
      <name val="ＭＳ Ｐゴシック"/>
      <family val="3"/>
      <charset val="128"/>
      <scheme val="minor"/>
    </font>
    <font>
      <sz val="10"/>
      <color theme="1"/>
      <name val="ＭＳ Ｐゴシック"/>
      <family val="3"/>
      <charset val="128"/>
      <scheme val="minor"/>
    </font>
    <font>
      <b/>
      <sz val="14"/>
      <color theme="1"/>
      <name val="ＭＳ Ｐゴシック"/>
      <family val="3"/>
      <charset val="128"/>
      <scheme val="minor"/>
    </font>
    <font>
      <sz val="6"/>
      <name val="ＭＳ Ｐゴシック"/>
      <family val="3"/>
      <charset val="128"/>
      <scheme val="minor"/>
    </font>
    <font>
      <sz val="11"/>
      <color theme="1"/>
      <name val="ＭＳ Ｐゴシック"/>
      <family val="3"/>
      <charset val="128"/>
      <scheme val="minor"/>
    </font>
    <font>
      <b/>
      <sz val="16"/>
      <color theme="1"/>
      <name val="ＭＳ Ｐゴシック"/>
      <family val="3"/>
      <charset val="128"/>
      <scheme val="minor"/>
    </font>
    <font>
      <sz val="11"/>
      <name val="ＭＳ Ｐゴシック"/>
      <family val="3"/>
      <charset val="128"/>
      <scheme val="minor"/>
    </font>
    <font>
      <sz val="12"/>
      <color theme="1"/>
      <name val="ＭＳ Ｐゴシック"/>
      <family val="3"/>
      <charset val="128"/>
      <scheme val="minor"/>
    </font>
    <font>
      <sz val="14"/>
      <color theme="1"/>
      <name val="ＭＳ Ｐゴシック"/>
      <family val="3"/>
      <charset val="128"/>
      <scheme val="minor"/>
    </font>
    <font>
      <sz val="11"/>
      <color rgb="FFFF0000"/>
      <name val="ＭＳ Ｐゴシック"/>
      <family val="3"/>
      <charset val="128"/>
      <scheme val="minor"/>
    </font>
  </fonts>
  <fills count="3">
    <fill>
      <patternFill patternType="none"/>
    </fill>
    <fill>
      <patternFill patternType="gray125"/>
    </fill>
    <fill>
      <patternFill patternType="solid">
        <fgColor theme="4" tint="0.59999389629810485"/>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hair">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style="hair">
        <color indexed="64"/>
      </top>
      <bottom style="thin">
        <color indexed="64"/>
      </bottom>
      <diagonal/>
    </border>
    <border>
      <left style="thin">
        <color indexed="64"/>
      </left>
      <right/>
      <top style="hair">
        <color indexed="64"/>
      </top>
      <bottom style="hair">
        <color indexed="64"/>
      </bottom>
      <diagonal/>
    </border>
    <border>
      <left style="thin">
        <color indexed="64"/>
      </left>
      <right/>
      <top/>
      <bottom style="hair">
        <color indexed="64"/>
      </bottom>
      <diagonal/>
    </border>
    <border>
      <left/>
      <right/>
      <top style="hair">
        <color indexed="64"/>
      </top>
      <bottom style="thin">
        <color indexed="64"/>
      </bottom>
      <diagonal/>
    </border>
    <border>
      <left/>
      <right/>
      <top/>
      <bottom style="hair">
        <color indexed="64"/>
      </bottom>
      <diagonal/>
    </border>
    <border>
      <left/>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hair">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hair">
        <color indexed="64"/>
      </right>
      <top/>
      <bottom style="medium">
        <color indexed="64"/>
      </bottom>
      <diagonal/>
    </border>
    <border>
      <left style="hair">
        <color indexed="64"/>
      </left>
      <right/>
      <top/>
      <bottom style="medium">
        <color indexed="64"/>
      </bottom>
      <diagonal/>
    </border>
    <border>
      <left/>
      <right style="medium">
        <color indexed="64"/>
      </right>
      <top/>
      <bottom style="medium">
        <color indexed="64"/>
      </bottom>
      <diagonal/>
    </border>
    <border>
      <left/>
      <right style="thin">
        <color indexed="64"/>
      </right>
      <top style="hair">
        <color indexed="64"/>
      </top>
      <bottom style="thin">
        <color indexed="64"/>
      </bottom>
      <diagonal/>
    </border>
    <border>
      <left/>
      <right style="thin">
        <color indexed="64"/>
      </right>
      <top style="hair">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thin">
        <color indexed="64"/>
      </bottom>
      <diagonal/>
    </border>
  </borders>
  <cellStyleXfs count="3">
    <xf numFmtId="0" fontId="0" fillId="0" borderId="0">
      <alignment vertical="center"/>
    </xf>
    <xf numFmtId="0" fontId="7" fillId="0" borderId="0">
      <alignment vertical="center"/>
    </xf>
    <xf numFmtId="38" fontId="7" fillId="0" borderId="0" applyFont="0" applyFill="0" applyBorder="0" applyAlignment="0" applyProtection="0">
      <alignment vertical="center"/>
    </xf>
  </cellStyleXfs>
  <cellXfs count="111">
    <xf numFmtId="0" fontId="0" fillId="0" borderId="0" xfId="0">
      <alignment vertical="center"/>
    </xf>
    <xf numFmtId="49" fontId="0" fillId="0" borderId="0" xfId="0" applyNumberFormat="1">
      <alignment vertical="center"/>
    </xf>
    <xf numFmtId="49" fontId="0" fillId="0" borderId="0" xfId="0" applyNumberFormat="1" applyAlignment="1">
      <alignment vertical="center"/>
    </xf>
    <xf numFmtId="0" fontId="0" fillId="0" borderId="0" xfId="0" applyNumberFormat="1">
      <alignment vertical="center"/>
    </xf>
    <xf numFmtId="49" fontId="5" fillId="0" borderId="0" xfId="0" applyNumberFormat="1" applyFont="1" applyAlignment="1">
      <alignment vertical="center"/>
    </xf>
    <xf numFmtId="49" fontId="0" fillId="0" borderId="7" xfId="0" applyNumberFormat="1" applyBorder="1" applyAlignment="1" applyProtection="1">
      <alignment horizontal="center" vertical="center"/>
      <protection locked="0"/>
    </xf>
    <xf numFmtId="0" fontId="0" fillId="0" borderId="0" xfId="0" applyNumberFormat="1" applyAlignment="1">
      <alignment vertical="center"/>
    </xf>
    <xf numFmtId="0" fontId="0" fillId="0" borderId="0" xfId="0" applyNumberFormat="1" applyAlignment="1">
      <alignment horizontal="center" vertical="center"/>
    </xf>
    <xf numFmtId="0" fontId="0" fillId="0" borderId="0" xfId="0" applyNumberFormat="1" applyAlignment="1">
      <alignment vertical="center" shrinkToFit="1"/>
    </xf>
    <xf numFmtId="0" fontId="0" fillId="2" borderId="0" xfId="0" applyNumberFormat="1" applyFill="1" applyAlignment="1">
      <alignment vertical="center" shrinkToFit="1"/>
    </xf>
    <xf numFmtId="0" fontId="0" fillId="0" borderId="0" xfId="0" applyNumberFormat="1" applyFill="1" applyAlignment="1">
      <alignment vertical="center" shrinkToFit="1"/>
    </xf>
    <xf numFmtId="49" fontId="0" fillId="0" borderId="0" xfId="0" applyNumberFormat="1" applyAlignment="1">
      <alignment vertical="center" shrinkToFit="1"/>
    </xf>
    <xf numFmtId="0" fontId="0" fillId="0" borderId="0" xfId="0" applyNumberFormat="1" applyAlignment="1">
      <alignment horizontal="center" vertical="center" shrinkToFit="1"/>
    </xf>
    <xf numFmtId="0" fontId="9" fillId="0" borderId="0" xfId="0" applyNumberFormat="1" applyFont="1" applyAlignment="1">
      <alignment horizontal="right" vertical="center" shrinkToFit="1"/>
    </xf>
    <xf numFmtId="0" fontId="9" fillId="0" borderId="0" xfId="0" applyNumberFormat="1" applyFont="1" applyAlignment="1">
      <alignment vertical="center" shrinkToFit="1"/>
    </xf>
    <xf numFmtId="0" fontId="0" fillId="0" borderId="0" xfId="0" applyNumberFormat="1" applyFont="1" applyAlignment="1">
      <alignment vertical="center" shrinkToFit="1"/>
    </xf>
    <xf numFmtId="49" fontId="0" fillId="0" borderId="0" xfId="0" applyNumberFormat="1" applyAlignment="1">
      <alignment horizontal="center" vertical="center"/>
    </xf>
    <xf numFmtId="38" fontId="0" fillId="0" borderId="0" xfId="2" applyFont="1" applyAlignment="1">
      <alignment horizontal="right" vertical="center"/>
    </xf>
    <xf numFmtId="0" fontId="0" fillId="0" borderId="11" xfId="0" applyNumberFormat="1" applyBorder="1" applyAlignment="1" applyProtection="1">
      <alignment horizontal="center" vertical="center"/>
      <protection locked="0"/>
    </xf>
    <xf numFmtId="49" fontId="0" fillId="0" borderId="23" xfId="0" applyNumberFormat="1" applyBorder="1" applyAlignment="1" applyProtection="1">
      <alignment vertical="center"/>
      <protection locked="0"/>
    </xf>
    <xf numFmtId="49" fontId="0" fillId="0" borderId="11" xfId="0" applyNumberFormat="1" applyBorder="1" applyAlignment="1" applyProtection="1">
      <alignment vertical="center"/>
      <protection locked="0"/>
    </xf>
    <xf numFmtId="49" fontId="0" fillId="0" borderId="3" xfId="0" applyNumberFormat="1" applyBorder="1" applyAlignment="1" applyProtection="1">
      <alignment vertical="center"/>
      <protection locked="0"/>
    </xf>
    <xf numFmtId="0" fontId="0" fillId="0" borderId="23" xfId="0" applyNumberFormat="1" applyBorder="1" applyAlignment="1" applyProtection="1">
      <alignment horizontal="center" vertical="center"/>
      <protection locked="0"/>
    </xf>
    <xf numFmtId="0" fontId="0" fillId="0" borderId="3" xfId="0" applyNumberFormat="1" applyBorder="1" applyAlignment="1" applyProtection="1">
      <alignment horizontal="center" vertical="center"/>
      <protection locked="0"/>
    </xf>
    <xf numFmtId="49" fontId="0" fillId="0" borderId="2" xfId="0" applyNumberFormat="1" applyBorder="1" applyAlignment="1">
      <alignment horizontal="center" vertical="center"/>
    </xf>
    <xf numFmtId="49" fontId="0" fillId="0" borderId="4" xfId="0" applyNumberFormat="1" applyBorder="1" applyAlignment="1">
      <alignment horizontal="center" vertical="center"/>
    </xf>
    <xf numFmtId="49" fontId="0" fillId="0" borderId="24" xfId="0" applyNumberFormat="1" applyBorder="1" applyAlignment="1">
      <alignment horizontal="center" vertical="center"/>
    </xf>
    <xf numFmtId="49" fontId="0" fillId="0" borderId="28" xfId="0" applyNumberFormat="1" applyBorder="1" applyAlignment="1">
      <alignment horizontal="center" vertical="center"/>
    </xf>
    <xf numFmtId="49" fontId="4" fillId="0" borderId="16" xfId="0" applyNumberFormat="1" applyFont="1" applyBorder="1" applyAlignment="1">
      <alignment horizontal="center" vertical="center"/>
    </xf>
    <xf numFmtId="49" fontId="0" fillId="0" borderId="27" xfId="0" applyNumberFormat="1" applyBorder="1" applyAlignment="1">
      <alignment horizontal="center" vertical="center"/>
    </xf>
    <xf numFmtId="49" fontId="3" fillId="0" borderId="29" xfId="0" applyNumberFormat="1" applyFont="1" applyBorder="1" applyAlignment="1">
      <alignment horizontal="center" vertical="center"/>
    </xf>
    <xf numFmtId="49" fontId="0" fillId="0" borderId="25" xfId="0" applyNumberFormat="1" applyBorder="1" applyAlignment="1" applyProtection="1">
      <alignment horizontal="center" vertical="center"/>
      <protection locked="0"/>
    </xf>
    <xf numFmtId="49" fontId="3" fillId="0" borderId="27" xfId="0" applyNumberFormat="1" applyFont="1" applyBorder="1" applyAlignment="1">
      <alignment horizontal="center" vertical="center"/>
    </xf>
    <xf numFmtId="49" fontId="0" fillId="0" borderId="41" xfId="0" applyNumberFormat="1" applyBorder="1" applyAlignment="1">
      <alignment horizontal="center" vertical="center"/>
    </xf>
    <xf numFmtId="0" fontId="0" fillId="0" borderId="25" xfId="0" applyNumberFormat="1" applyBorder="1" applyAlignment="1" applyProtection="1">
      <alignment horizontal="center" vertical="center"/>
      <protection locked="0"/>
    </xf>
    <xf numFmtId="49" fontId="0" fillId="0" borderId="24" xfId="0" applyNumberFormat="1" applyFill="1" applyBorder="1" applyAlignment="1" applyProtection="1">
      <alignment horizontal="center" vertical="center"/>
      <protection locked="0"/>
    </xf>
    <xf numFmtId="49" fontId="0" fillId="0" borderId="31" xfId="0" applyNumberFormat="1" applyFill="1" applyBorder="1" applyAlignment="1" applyProtection="1">
      <alignment horizontal="center" vertical="center"/>
      <protection locked="0"/>
    </xf>
    <xf numFmtId="49" fontId="0" fillId="0" borderId="11" xfId="0" applyNumberFormat="1" applyFill="1" applyBorder="1" applyAlignment="1" applyProtection="1">
      <alignment horizontal="center" vertical="center"/>
      <protection locked="0"/>
    </xf>
    <xf numFmtId="49" fontId="0" fillId="0" borderId="33" xfId="0" applyNumberFormat="1" applyFill="1" applyBorder="1" applyAlignment="1" applyProtection="1">
      <alignment horizontal="center" vertical="center"/>
      <protection locked="0"/>
    </xf>
    <xf numFmtId="49" fontId="0" fillId="0" borderId="4" xfId="0" applyNumberFormat="1" applyFill="1" applyBorder="1" applyAlignment="1" applyProtection="1">
      <alignment horizontal="center" vertical="center"/>
      <protection locked="0"/>
    </xf>
    <xf numFmtId="49" fontId="0" fillId="0" borderId="35" xfId="0" applyNumberFormat="1" applyFill="1" applyBorder="1" applyAlignment="1" applyProtection="1">
      <alignment horizontal="center" vertical="center"/>
      <protection locked="0"/>
    </xf>
    <xf numFmtId="49" fontId="0" fillId="0" borderId="2" xfId="0" applyNumberFormat="1" applyFill="1" applyBorder="1" applyAlignment="1" applyProtection="1">
      <alignment horizontal="center" vertical="center"/>
      <protection locked="0"/>
    </xf>
    <xf numFmtId="49" fontId="0" fillId="0" borderId="12" xfId="0" applyNumberFormat="1" applyFill="1" applyBorder="1" applyAlignment="1" applyProtection="1">
      <alignment horizontal="center" vertical="center"/>
      <protection locked="0"/>
    </xf>
    <xf numFmtId="49" fontId="0" fillId="0" borderId="16" xfId="0" applyNumberFormat="1" applyFill="1" applyBorder="1" applyAlignment="1" applyProtection="1">
      <alignment horizontal="center" vertical="center"/>
      <protection locked="0"/>
    </xf>
    <xf numFmtId="49" fontId="0" fillId="0" borderId="13" xfId="0" applyNumberFormat="1" applyFill="1" applyBorder="1" applyAlignment="1" applyProtection="1">
      <alignment horizontal="center" vertical="center"/>
      <protection locked="0"/>
    </xf>
    <xf numFmtId="0" fontId="12" fillId="0" borderId="0" xfId="0" applyNumberFormat="1" applyFont="1">
      <alignment vertical="center"/>
    </xf>
    <xf numFmtId="0" fontId="0" fillId="0" borderId="14" xfId="0" applyBorder="1" applyAlignment="1">
      <alignment horizontal="center" vertical="center"/>
    </xf>
    <xf numFmtId="0" fontId="0" fillId="0" borderId="32" xfId="0" applyBorder="1" applyAlignment="1">
      <alignment horizontal="center" vertical="center"/>
    </xf>
    <xf numFmtId="0" fontId="0" fillId="0" borderId="15" xfId="0" applyBorder="1" applyAlignment="1">
      <alignment horizontal="center" vertical="center"/>
    </xf>
    <xf numFmtId="49" fontId="0" fillId="0" borderId="2" xfId="0" applyNumberFormat="1" applyBorder="1" applyAlignment="1" applyProtection="1">
      <alignment horizontal="center" vertical="center"/>
      <protection locked="0"/>
    </xf>
    <xf numFmtId="49" fontId="0" fillId="0" borderId="9" xfId="0" applyNumberFormat="1" applyBorder="1" applyAlignment="1" applyProtection="1">
      <alignment horizontal="center" vertical="center"/>
      <protection locked="0"/>
    </xf>
    <xf numFmtId="49" fontId="0" fillId="0" borderId="16" xfId="0" applyNumberFormat="1" applyBorder="1" applyAlignment="1" applyProtection="1">
      <alignment horizontal="center" vertical="center"/>
      <protection locked="0"/>
    </xf>
    <xf numFmtId="49" fontId="0" fillId="0" borderId="10" xfId="0" applyNumberFormat="1" applyBorder="1" applyAlignment="1" applyProtection="1">
      <alignment horizontal="center" vertical="center"/>
      <protection locked="0"/>
    </xf>
    <xf numFmtId="0" fontId="0" fillId="0" borderId="34" xfId="0" applyBorder="1" applyAlignment="1">
      <alignment horizontal="center" vertical="center"/>
    </xf>
    <xf numFmtId="49" fontId="0" fillId="0" borderId="4" xfId="0" applyNumberFormat="1" applyBorder="1" applyAlignment="1" applyProtection="1">
      <alignment horizontal="center" vertical="center"/>
      <protection locked="0"/>
    </xf>
    <xf numFmtId="0" fontId="0" fillId="0" borderId="30" xfId="0" applyBorder="1" applyAlignment="1">
      <alignment horizontal="center" vertical="center"/>
    </xf>
    <xf numFmtId="49" fontId="0" fillId="0" borderId="24" xfId="0" applyNumberFormat="1" applyBorder="1" applyAlignment="1" applyProtection="1">
      <alignment horizontal="center" vertical="center"/>
      <protection locked="0"/>
    </xf>
    <xf numFmtId="49" fontId="0" fillId="0" borderId="6" xfId="0" applyNumberFormat="1" applyBorder="1" applyAlignment="1">
      <alignment horizontal="center" vertical="center"/>
    </xf>
    <xf numFmtId="49" fontId="0" fillId="0" borderId="5" xfId="0" applyNumberFormat="1" applyBorder="1" applyAlignment="1">
      <alignment horizontal="center" vertical="center"/>
    </xf>
    <xf numFmtId="49" fontId="0" fillId="0" borderId="12" xfId="0" applyNumberFormat="1" applyBorder="1" applyAlignment="1" applyProtection="1">
      <alignment horizontal="center" vertical="center"/>
      <protection locked="0"/>
    </xf>
    <xf numFmtId="49" fontId="0" fillId="0" borderId="13" xfId="0" applyNumberFormat="1" applyBorder="1" applyAlignment="1" applyProtection="1">
      <alignment horizontal="center" vertical="center"/>
      <protection locked="0"/>
    </xf>
    <xf numFmtId="49" fontId="0" fillId="0" borderId="8" xfId="0" applyNumberFormat="1" applyBorder="1" applyAlignment="1">
      <alignment horizontal="center" vertical="center"/>
    </xf>
    <xf numFmtId="49" fontId="0" fillId="0" borderId="14" xfId="0" applyNumberFormat="1" applyBorder="1" applyAlignment="1" applyProtection="1">
      <alignment horizontal="center" vertical="center"/>
      <protection locked="0"/>
    </xf>
    <xf numFmtId="49" fontId="0" fillId="0" borderId="15" xfId="0" applyNumberFormat="1" applyBorder="1" applyAlignment="1" applyProtection="1">
      <alignment horizontal="center" vertical="center"/>
      <protection locked="0"/>
    </xf>
    <xf numFmtId="49" fontId="4" fillId="0" borderId="6" xfId="0" applyNumberFormat="1" applyFont="1" applyBorder="1" applyAlignment="1">
      <alignment horizontal="center" vertical="center"/>
    </xf>
    <xf numFmtId="49" fontId="4" fillId="0" borderId="5" xfId="0" applyNumberFormat="1" applyFont="1" applyBorder="1" applyAlignment="1">
      <alignment horizontal="center" vertical="center"/>
    </xf>
    <xf numFmtId="49" fontId="0" fillId="0" borderId="6" xfId="0" applyNumberFormat="1" applyBorder="1" applyAlignment="1">
      <alignment horizontal="center" vertical="center" wrapText="1"/>
    </xf>
    <xf numFmtId="49" fontId="0" fillId="0" borderId="27" xfId="0" applyNumberFormat="1" applyBorder="1" applyAlignment="1">
      <alignment horizontal="center" vertical="center" wrapText="1"/>
    </xf>
    <xf numFmtId="49" fontId="0" fillId="0" borderId="25" xfId="0" applyNumberFormat="1" applyBorder="1" applyAlignment="1">
      <alignment horizontal="center" vertical="center"/>
    </xf>
    <xf numFmtId="49" fontId="0" fillId="0" borderId="6" xfId="0" applyNumberFormat="1" applyFont="1" applyBorder="1" applyAlignment="1">
      <alignment horizontal="center" vertical="center" wrapText="1"/>
    </xf>
    <xf numFmtId="49" fontId="0" fillId="0" borderId="27" xfId="0" applyNumberFormat="1" applyFont="1" applyBorder="1" applyAlignment="1">
      <alignment horizontal="center" vertical="center" wrapText="1"/>
    </xf>
    <xf numFmtId="49" fontId="0" fillId="0" borderId="24" xfId="0" applyNumberFormat="1" applyBorder="1" applyAlignment="1">
      <alignment horizontal="center" vertical="center"/>
    </xf>
    <xf numFmtId="49" fontId="0" fillId="0" borderId="16" xfId="0" applyNumberFormat="1" applyBorder="1" applyAlignment="1">
      <alignment horizontal="center" vertical="center"/>
    </xf>
    <xf numFmtId="49" fontId="0" fillId="0" borderId="8" xfId="0" applyNumberFormat="1" applyBorder="1" applyAlignment="1">
      <alignment horizontal="center" vertical="center" wrapText="1"/>
    </xf>
    <xf numFmtId="49" fontId="0" fillId="0" borderId="26" xfId="0" applyNumberFormat="1" applyBorder="1" applyAlignment="1">
      <alignment horizontal="center" vertical="center"/>
    </xf>
    <xf numFmtId="49" fontId="11" fillId="0" borderId="46" xfId="0" applyNumberFormat="1" applyFont="1" applyBorder="1" applyAlignment="1">
      <alignment horizontal="center" vertical="center" shrinkToFit="1"/>
    </xf>
    <xf numFmtId="49" fontId="0" fillId="0" borderId="2" xfId="0" applyNumberFormat="1" applyBorder="1" applyAlignment="1">
      <alignment horizontal="center" vertical="center" shrinkToFit="1"/>
    </xf>
    <xf numFmtId="49" fontId="0" fillId="0" borderId="9" xfId="0" applyNumberFormat="1" applyBorder="1" applyAlignment="1">
      <alignment horizontal="center" vertical="center" shrinkToFit="1"/>
    </xf>
    <xf numFmtId="49" fontId="0" fillId="0" borderId="4" xfId="0" applyNumberFormat="1" applyBorder="1" applyAlignment="1">
      <alignment horizontal="center" vertical="center" shrinkToFit="1"/>
    </xf>
    <xf numFmtId="49" fontId="11" fillId="0" borderId="1" xfId="0" applyNumberFormat="1" applyFont="1" applyBorder="1" applyAlignment="1">
      <alignment horizontal="center" vertical="center" shrinkToFit="1"/>
    </xf>
    <xf numFmtId="49" fontId="8" fillId="0" borderId="0" xfId="0" applyNumberFormat="1" applyFont="1" applyBorder="1" applyAlignment="1">
      <alignment horizontal="center" vertical="center"/>
    </xf>
    <xf numFmtId="49" fontId="10" fillId="0" borderId="2" xfId="0" applyNumberFormat="1" applyFont="1" applyBorder="1" applyAlignment="1">
      <alignment horizontal="center" vertical="center" shrinkToFit="1"/>
    </xf>
    <xf numFmtId="49" fontId="10" fillId="0" borderId="9" xfId="0" applyNumberFormat="1" applyFont="1" applyBorder="1" applyAlignment="1">
      <alignment horizontal="center" vertical="center" shrinkToFit="1"/>
    </xf>
    <xf numFmtId="49" fontId="10" fillId="0" borderId="4" xfId="0" applyNumberFormat="1" applyFont="1" applyBorder="1" applyAlignment="1">
      <alignment horizontal="center" vertical="center" shrinkToFit="1"/>
    </xf>
    <xf numFmtId="49" fontId="0" fillId="0" borderId="19" xfId="0" applyNumberFormat="1" applyBorder="1" applyAlignment="1" applyProtection="1">
      <alignment horizontal="center" vertical="center"/>
      <protection locked="0"/>
    </xf>
    <xf numFmtId="49" fontId="0" fillId="0" borderId="21" xfId="0" applyNumberFormat="1" applyBorder="1" applyAlignment="1" applyProtection="1">
      <alignment horizontal="center" vertical="center"/>
      <protection locked="0"/>
    </xf>
    <xf numFmtId="49" fontId="0" fillId="0" borderId="1" xfId="0" applyNumberFormat="1" applyBorder="1" applyAlignment="1" applyProtection="1">
      <alignment horizontal="center" vertical="center"/>
      <protection locked="0"/>
    </xf>
    <xf numFmtId="49" fontId="0" fillId="0" borderId="27" xfId="0" applyNumberFormat="1" applyBorder="1" applyAlignment="1">
      <alignment horizontal="center" vertical="center"/>
    </xf>
    <xf numFmtId="0" fontId="0" fillId="0" borderId="9" xfId="0" applyBorder="1" applyAlignment="1">
      <alignment horizontal="center" vertical="center"/>
    </xf>
    <xf numFmtId="0" fontId="0" fillId="0" borderId="4" xfId="0" applyBorder="1" applyAlignment="1">
      <alignment horizontal="center" vertical="center"/>
    </xf>
    <xf numFmtId="0" fontId="0" fillId="0" borderId="2" xfId="0" applyNumberFormat="1" applyBorder="1" applyAlignment="1" applyProtection="1">
      <alignment horizontal="center" vertical="center"/>
      <protection locked="0"/>
    </xf>
    <xf numFmtId="0" fontId="0" fillId="0" borderId="12" xfId="0" applyNumberFormat="1" applyBorder="1" applyAlignment="1" applyProtection="1">
      <alignment horizontal="center" vertical="center"/>
      <protection locked="0"/>
    </xf>
    <xf numFmtId="0" fontId="0" fillId="0" borderId="15" xfId="0" applyNumberFormat="1" applyBorder="1" applyAlignment="1" applyProtection="1">
      <alignment horizontal="center" vertical="center"/>
      <protection locked="0"/>
    </xf>
    <xf numFmtId="0" fontId="0" fillId="0" borderId="16" xfId="0" applyNumberFormat="1" applyBorder="1" applyAlignment="1" applyProtection="1">
      <alignment horizontal="center" vertical="center"/>
      <protection locked="0"/>
    </xf>
    <xf numFmtId="0" fontId="0" fillId="0" borderId="13" xfId="0" applyNumberFormat="1" applyBorder="1" applyAlignment="1" applyProtection="1">
      <alignment horizontal="center" vertical="center"/>
      <protection locked="0"/>
    </xf>
    <xf numFmtId="49" fontId="0" fillId="0" borderId="39" xfId="0" applyNumberFormat="1" applyBorder="1" applyAlignment="1">
      <alignment horizontal="center" vertical="center"/>
    </xf>
    <xf numFmtId="49" fontId="0" fillId="0" borderId="40" xfId="0" applyNumberFormat="1" applyBorder="1" applyAlignment="1">
      <alignment horizontal="center" vertical="center"/>
    </xf>
    <xf numFmtId="49" fontId="0" fillId="0" borderId="36" xfId="0" applyNumberFormat="1" applyBorder="1" applyAlignment="1">
      <alignment horizontal="center" vertical="center"/>
    </xf>
    <xf numFmtId="49" fontId="0" fillId="0" borderId="37" xfId="0" applyNumberFormat="1" applyBorder="1" applyAlignment="1">
      <alignment horizontal="center" vertical="center"/>
    </xf>
    <xf numFmtId="49" fontId="0" fillId="0" borderId="38" xfId="0" applyNumberFormat="1" applyBorder="1" applyAlignment="1">
      <alignment horizontal="center" vertical="center"/>
    </xf>
    <xf numFmtId="0" fontId="0" fillId="0" borderId="17" xfId="0" applyNumberFormat="1" applyBorder="1" applyAlignment="1" applyProtection="1">
      <alignment horizontal="center" vertical="center"/>
      <protection locked="0"/>
    </xf>
    <xf numFmtId="0" fontId="0" fillId="0" borderId="20" xfId="0" applyNumberFormat="1" applyBorder="1" applyAlignment="1" applyProtection="1">
      <alignment horizontal="center" vertical="center"/>
      <protection locked="0"/>
    </xf>
    <xf numFmtId="49" fontId="0" fillId="0" borderId="18" xfId="0" applyNumberFormat="1" applyBorder="1" applyAlignment="1" applyProtection="1">
      <alignment horizontal="center" vertical="center"/>
      <protection locked="0"/>
    </xf>
    <xf numFmtId="49" fontId="0" fillId="0" borderId="22" xfId="0" applyNumberFormat="1" applyBorder="1" applyAlignment="1" applyProtection="1">
      <alignment horizontal="center" vertical="center"/>
      <protection locked="0"/>
    </xf>
    <xf numFmtId="0" fontId="0" fillId="0" borderId="9" xfId="0" applyNumberFormat="1" applyBorder="1" applyAlignment="1" applyProtection="1">
      <alignment horizontal="center" vertical="center"/>
      <protection locked="0"/>
    </xf>
    <xf numFmtId="0" fontId="0" fillId="0" borderId="4" xfId="0" applyNumberFormat="1" applyBorder="1" applyAlignment="1" applyProtection="1">
      <alignment horizontal="center" vertical="center"/>
      <protection locked="0"/>
    </xf>
    <xf numFmtId="0" fontId="0" fillId="0" borderId="2" xfId="0" applyBorder="1" applyAlignment="1">
      <alignment horizontal="center" vertical="center"/>
    </xf>
    <xf numFmtId="49" fontId="0" fillId="0" borderId="43" xfId="0" applyNumberFormat="1" applyBorder="1" applyAlignment="1" applyProtection="1">
      <alignment horizontal="center" vertical="center"/>
      <protection locked="0"/>
    </xf>
    <xf numFmtId="0" fontId="0" fillId="0" borderId="42" xfId="0" applyNumberFormat="1" applyBorder="1" applyAlignment="1" applyProtection="1">
      <alignment horizontal="center" vertical="center"/>
      <protection locked="0"/>
    </xf>
    <xf numFmtId="49" fontId="0" fillId="0" borderId="44" xfId="0" applyNumberFormat="1" applyBorder="1" applyAlignment="1" applyProtection="1">
      <alignment horizontal="center" vertical="center"/>
      <protection locked="0"/>
    </xf>
    <xf numFmtId="49" fontId="0" fillId="0" borderId="45" xfId="0" applyNumberFormat="1" applyBorder="1" applyAlignment="1" applyProtection="1">
      <alignment horizontal="center" vertical="center"/>
      <protection locked="0"/>
    </xf>
  </cellXfs>
  <cellStyles count="3">
    <cellStyle name="桁区切り" xfId="2" builtinId="6"/>
    <cellStyle name="標準" xfId="0" builtinId="0"/>
    <cellStyle name="標準 2" xfId="1" xr:uid="{00000000-0005-0000-0000-000002000000}"/>
  </cellStyles>
  <dxfs count="10">
    <dxf>
      <fill>
        <patternFill>
          <bgColor theme="4" tint="0.39994506668294322"/>
        </patternFill>
      </fill>
    </dxf>
    <dxf>
      <fill>
        <patternFill>
          <bgColor rgb="FFFF0000"/>
        </patternFill>
      </fill>
    </dxf>
    <dxf>
      <fill>
        <patternFill>
          <bgColor rgb="FFFFFF66"/>
        </patternFill>
      </fill>
    </dxf>
    <dxf>
      <fill>
        <patternFill>
          <bgColor theme="4" tint="0.39994506668294322"/>
        </patternFill>
      </fill>
    </dxf>
    <dxf>
      <fill>
        <patternFill>
          <bgColor rgb="FFFF0000"/>
        </patternFill>
      </fill>
    </dxf>
    <dxf>
      <fill>
        <patternFill>
          <bgColor theme="4" tint="0.39994506668294322"/>
        </patternFill>
      </fill>
    </dxf>
    <dxf>
      <fill>
        <patternFill>
          <bgColor rgb="FFFF0000"/>
        </patternFill>
      </fill>
    </dxf>
    <dxf>
      <fill>
        <patternFill>
          <bgColor rgb="FFFFFF66"/>
        </patternFill>
      </fill>
    </dxf>
    <dxf>
      <fill>
        <patternFill>
          <bgColor theme="4" tint="0.39994506668294322"/>
        </patternFill>
      </fill>
    </dxf>
    <dxf>
      <fill>
        <patternFill>
          <bgColor rgb="FFFF0000"/>
        </patternFill>
      </fill>
    </dxf>
  </dxfs>
  <tableStyles count="0" defaultTableStyle="TableStyleMedium2" defaultPivotStyle="PivotStyleLight16"/>
  <colors>
    <mruColors>
      <color rgb="FF6699FF"/>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M187"/>
  <sheetViews>
    <sheetView tabSelected="1" view="pageBreakPreview" zoomScale="85" zoomScaleNormal="100" zoomScaleSheetLayoutView="85" workbookViewId="0">
      <selection activeCell="H8" sqref="H8:H10"/>
    </sheetView>
  </sheetViews>
  <sheetFormatPr defaultColWidth="9" defaultRowHeight="13" x14ac:dyDescent="0.2"/>
  <cols>
    <col min="1" max="1" width="4.90625" style="1" customWidth="1"/>
    <col min="2" max="2" width="4.08984375" style="1" customWidth="1"/>
    <col min="3" max="3" width="18" style="1" customWidth="1"/>
    <col min="4" max="4" width="6.08984375" style="1" customWidth="1"/>
    <col min="5" max="7" width="5" style="1" customWidth="1"/>
    <col min="8" max="8" width="12.90625" style="1" customWidth="1"/>
    <col min="9" max="9" width="6.90625" style="1" customWidth="1"/>
    <col min="10" max="10" width="10.36328125" style="1" bestFit="1" customWidth="1"/>
    <col min="11" max="13" width="6.90625" style="1" customWidth="1"/>
    <col min="14" max="17" width="10.26953125" style="1" customWidth="1"/>
    <col min="18" max="22" width="8.90625" style="1" customWidth="1"/>
    <col min="23" max="24" width="7.90625" style="1" customWidth="1"/>
    <col min="25" max="25" width="11.453125" style="1" customWidth="1"/>
    <col min="26" max="26" width="7.90625" style="1" customWidth="1"/>
    <col min="27" max="28" width="7.90625" style="3" customWidth="1"/>
    <col min="29" max="29" width="3.453125" style="7" customWidth="1"/>
    <col min="30" max="31" width="8.36328125" style="7" customWidth="1"/>
    <col min="32" max="32" width="10.26953125" style="8" customWidth="1"/>
    <col min="33" max="33" width="10" style="8" customWidth="1"/>
    <col min="34" max="34" width="5.26953125" style="8" customWidth="1"/>
    <col min="35" max="35" width="9.453125" style="8" customWidth="1"/>
    <col min="36" max="36" width="11.26953125" style="8" customWidth="1"/>
    <col min="37" max="37" width="8.6328125" style="8" customWidth="1"/>
    <col min="38" max="38" width="6.453125" style="8" customWidth="1"/>
    <col min="39" max="39" width="8.6328125" style="8" customWidth="1"/>
    <col min="40" max="40" width="7.453125" style="8" customWidth="1"/>
    <col min="41" max="41" width="8.6328125" style="8" customWidth="1"/>
    <col min="42" max="42" width="6.453125" style="8" customWidth="1"/>
    <col min="43" max="43" width="8.6328125" style="8" customWidth="1"/>
    <col min="44" max="44" width="7.453125" style="8" customWidth="1"/>
    <col min="45" max="45" width="8.6328125" style="8" customWidth="1"/>
    <col min="46" max="46" width="6.453125" style="8" customWidth="1"/>
    <col min="47" max="47" width="8.6328125" style="8" customWidth="1"/>
    <col min="48" max="48" width="7.453125" style="8" customWidth="1"/>
    <col min="49" max="59" width="9" style="3" customWidth="1"/>
    <col min="60" max="91" width="9" style="3"/>
    <col min="92" max="16384" width="9" style="1"/>
  </cols>
  <sheetData>
    <row r="1" spans="1:48" ht="36" customHeight="1" thickBot="1" x14ac:dyDescent="0.25">
      <c r="A1" s="80" t="s">
        <v>202</v>
      </c>
      <c r="B1" s="80"/>
      <c r="C1" s="80"/>
      <c r="D1" s="80"/>
      <c r="E1" s="80"/>
      <c r="F1" s="80"/>
      <c r="G1" s="80"/>
      <c r="H1" s="80"/>
      <c r="I1" s="80"/>
      <c r="J1" s="80"/>
      <c r="K1" s="80"/>
      <c r="L1" s="80"/>
      <c r="M1" s="80"/>
      <c r="N1" s="80"/>
      <c r="O1" s="80"/>
      <c r="P1" s="80"/>
      <c r="Q1" s="80"/>
      <c r="R1" s="4"/>
      <c r="S1" s="4"/>
      <c r="T1" s="4"/>
      <c r="U1" s="4"/>
      <c r="V1" s="4"/>
    </row>
    <row r="2" spans="1:48" ht="16.5" x14ac:dyDescent="0.2">
      <c r="A2" s="61" t="s">
        <v>98</v>
      </c>
      <c r="B2" s="57"/>
      <c r="C2" s="57"/>
      <c r="D2" s="57"/>
      <c r="E2" s="57"/>
      <c r="F2" s="57"/>
      <c r="G2" s="57" t="s">
        <v>99</v>
      </c>
      <c r="H2" s="57"/>
      <c r="I2" s="57"/>
      <c r="J2" s="57" t="s">
        <v>100</v>
      </c>
      <c r="K2" s="57"/>
      <c r="L2" s="57"/>
      <c r="M2" s="58"/>
      <c r="N2" s="4"/>
      <c r="O2" s="4"/>
      <c r="P2" s="4"/>
      <c r="Q2" s="4"/>
      <c r="R2" s="4"/>
      <c r="S2" s="4"/>
      <c r="T2" s="4"/>
      <c r="U2" s="4"/>
    </row>
    <row r="3" spans="1:48" ht="21" customHeight="1" x14ac:dyDescent="0.2">
      <c r="A3" s="62"/>
      <c r="B3" s="49"/>
      <c r="C3" s="49"/>
      <c r="D3" s="49"/>
      <c r="E3" s="49"/>
      <c r="F3" s="49"/>
      <c r="G3" s="49"/>
      <c r="H3" s="49"/>
      <c r="I3" s="49"/>
      <c r="J3" s="49"/>
      <c r="K3" s="49"/>
      <c r="L3" s="49"/>
      <c r="M3" s="59"/>
      <c r="N3" s="4"/>
      <c r="O3" s="4"/>
      <c r="P3" s="4"/>
      <c r="Q3" s="4"/>
      <c r="R3" s="4"/>
      <c r="S3" s="4"/>
      <c r="T3" s="4"/>
      <c r="U3" s="4"/>
    </row>
    <row r="4" spans="1:48" ht="23.25" customHeight="1" thickBot="1" x14ac:dyDescent="0.25">
      <c r="A4" s="63"/>
      <c r="B4" s="51"/>
      <c r="C4" s="51"/>
      <c r="D4" s="51"/>
      <c r="E4" s="51"/>
      <c r="F4" s="51"/>
      <c r="G4" s="51"/>
      <c r="H4" s="51"/>
      <c r="I4" s="51"/>
      <c r="J4" s="51"/>
      <c r="K4" s="51"/>
      <c r="L4" s="51"/>
      <c r="M4" s="60"/>
      <c r="N4" s="45" t="s">
        <v>205</v>
      </c>
      <c r="P4" s="4"/>
      <c r="Q4" s="4"/>
      <c r="R4" s="4"/>
      <c r="S4" s="4"/>
      <c r="T4" s="4"/>
      <c r="U4" s="4"/>
    </row>
    <row r="5" spans="1:48" ht="13.5" thickBot="1" x14ac:dyDescent="0.25"/>
    <row r="6" spans="1:48" ht="15" customHeight="1" x14ac:dyDescent="0.2">
      <c r="A6" s="73" t="s">
        <v>11</v>
      </c>
      <c r="B6" s="66" t="s">
        <v>12</v>
      </c>
      <c r="C6" s="26" t="s">
        <v>0</v>
      </c>
      <c r="D6" s="68" t="s">
        <v>2</v>
      </c>
      <c r="E6" s="68"/>
      <c r="F6" s="68"/>
      <c r="G6" s="69" t="s">
        <v>101</v>
      </c>
      <c r="H6" s="71" t="s">
        <v>102</v>
      </c>
      <c r="I6" s="71" t="s">
        <v>45</v>
      </c>
      <c r="J6" s="71" t="s">
        <v>150</v>
      </c>
      <c r="K6" s="64" t="s">
        <v>9</v>
      </c>
      <c r="L6" s="64"/>
      <c r="M6" s="65"/>
      <c r="N6" s="24" t="s">
        <v>187</v>
      </c>
      <c r="O6" s="76" t="s">
        <v>191</v>
      </c>
      <c r="P6" s="76" t="s">
        <v>201</v>
      </c>
      <c r="Q6" s="24" t="s">
        <v>195</v>
      </c>
      <c r="W6" s="2"/>
      <c r="X6" s="2"/>
      <c r="Y6" s="2"/>
      <c r="Z6" s="2"/>
      <c r="AA6" s="6"/>
      <c r="AB6" s="6"/>
      <c r="AC6" s="7" t="s">
        <v>140</v>
      </c>
      <c r="AD6" s="7" t="s">
        <v>147</v>
      </c>
      <c r="AE6" s="7" t="s">
        <v>148</v>
      </c>
      <c r="AF6" s="8" t="s">
        <v>138</v>
      </c>
      <c r="AG6" s="8" t="s">
        <v>139</v>
      </c>
      <c r="AH6" s="9" t="s">
        <v>10</v>
      </c>
      <c r="AI6" s="9" t="s">
        <v>2</v>
      </c>
      <c r="AJ6" s="9" t="s">
        <v>137</v>
      </c>
      <c r="AK6" s="8" t="s">
        <v>46</v>
      </c>
      <c r="AL6" s="8" t="s">
        <v>49</v>
      </c>
      <c r="AM6" s="9" t="s">
        <v>50</v>
      </c>
      <c r="AN6" s="9" t="s">
        <v>48</v>
      </c>
      <c r="AO6" s="8" t="s">
        <v>141</v>
      </c>
      <c r="AP6" s="8" t="s">
        <v>142</v>
      </c>
      <c r="AQ6" s="9" t="s">
        <v>141</v>
      </c>
      <c r="AR6" s="9" t="s">
        <v>143</v>
      </c>
      <c r="AS6" s="8" t="s">
        <v>144</v>
      </c>
      <c r="AT6" s="8" t="s">
        <v>145</v>
      </c>
      <c r="AU6" s="9" t="s">
        <v>144</v>
      </c>
      <c r="AV6" s="9" t="s">
        <v>146</v>
      </c>
    </row>
    <row r="7" spans="1:48" ht="15" customHeight="1" thickBot="1" x14ac:dyDescent="0.25">
      <c r="A7" s="74"/>
      <c r="B7" s="67"/>
      <c r="C7" s="27" t="s">
        <v>1</v>
      </c>
      <c r="D7" s="28" t="s">
        <v>3</v>
      </c>
      <c r="E7" s="28" t="s">
        <v>4</v>
      </c>
      <c r="F7" s="28" t="s">
        <v>5</v>
      </c>
      <c r="G7" s="70"/>
      <c r="H7" s="72"/>
      <c r="I7" s="72"/>
      <c r="J7" s="72"/>
      <c r="K7" s="29" t="s">
        <v>6</v>
      </c>
      <c r="L7" s="29" t="s">
        <v>7</v>
      </c>
      <c r="M7" s="30" t="s">
        <v>8</v>
      </c>
      <c r="N7" s="25" t="s">
        <v>192</v>
      </c>
      <c r="O7" s="78"/>
      <c r="P7" s="78"/>
      <c r="Q7" s="25" t="s">
        <v>196</v>
      </c>
      <c r="V7" s="1" t="s">
        <v>174</v>
      </c>
      <c r="W7" s="2"/>
      <c r="X7" s="2" t="s">
        <v>13</v>
      </c>
      <c r="Y7" s="2" t="s">
        <v>15</v>
      </c>
      <c r="Z7" s="1" t="s">
        <v>95</v>
      </c>
      <c r="AA7" s="3">
        <v>25</v>
      </c>
      <c r="AB7" s="3" t="s">
        <v>47</v>
      </c>
      <c r="AH7" s="10"/>
    </row>
    <row r="8" spans="1:48" ht="15" customHeight="1" x14ac:dyDescent="0.2">
      <c r="A8" s="55" t="s">
        <v>21</v>
      </c>
      <c r="B8" s="56"/>
      <c r="C8" s="31"/>
      <c r="D8" s="56"/>
      <c r="E8" s="56"/>
      <c r="F8" s="56"/>
      <c r="G8" s="56"/>
      <c r="H8" s="56"/>
      <c r="I8" s="35"/>
      <c r="J8" s="35"/>
      <c r="K8" s="35"/>
      <c r="L8" s="35"/>
      <c r="M8" s="36"/>
      <c r="N8" s="75"/>
      <c r="O8" s="81"/>
      <c r="P8" s="81"/>
      <c r="Q8" s="79"/>
      <c r="V8" s="1" t="s">
        <v>175</v>
      </c>
      <c r="X8" s="1" t="s">
        <v>14</v>
      </c>
      <c r="Y8" s="1" t="s">
        <v>16</v>
      </c>
      <c r="Z8" s="1" t="s">
        <v>20</v>
      </c>
      <c r="AA8" s="3">
        <v>50</v>
      </c>
      <c r="AB8" s="3" t="s">
        <v>47</v>
      </c>
      <c r="AC8" s="7" t="str">
        <f>A8</f>
        <v>1</v>
      </c>
      <c r="AD8" s="16">
        <f>$G$3</f>
        <v>0</v>
      </c>
      <c r="AE8" s="16">
        <f>$J$3</f>
        <v>0</v>
      </c>
      <c r="AF8" s="11">
        <f>C9</f>
        <v>0</v>
      </c>
      <c r="AG8" s="11">
        <f>C8</f>
        <v>0</v>
      </c>
      <c r="AH8" s="12" t="str">
        <f>IF(B8="男",1,IF(B8="女",2,""))</f>
        <v/>
      </c>
      <c r="AI8" s="8" t="str">
        <f>D8&amp;E8&amp;F8</f>
        <v/>
      </c>
      <c r="AJ8" s="13">
        <f>H8</f>
        <v>0</v>
      </c>
      <c r="AK8" s="12" t="str">
        <f>IF(J8="自由形",1,IF(J8="背泳ぎ",2,IF(J8="平泳ぎ",3,IF(J8="バタフライ",4,IF(J8="個人メドレー",5,"")))))</f>
        <v/>
      </c>
      <c r="AL8" s="14" t="str">
        <f>IF(I8=25,"0025",IF(I8=50,"0050",IF(I8=100,"0100",IF(I8=200,"0200",""))))</f>
        <v/>
      </c>
      <c r="AM8" s="15" t="str">
        <f>AK8&amp;AL8</f>
        <v/>
      </c>
      <c r="AN8" s="8" t="str">
        <f>K8&amp;L8&amp;AB8&amp;M8</f>
        <v>.</v>
      </c>
      <c r="AO8" s="12" t="str">
        <f>IF(J9="自由形",1,IF(J9="背泳ぎ",2,IF(J9="平泳ぎ",3,IF(J9="バタフライ",4,IF(J9="個人メドレー",5,"")))))</f>
        <v/>
      </c>
      <c r="AP8" s="14" t="str">
        <f>IF(I9=25,"0025",IF(I9=50,"0050",IF(I9=100,"0100",IF(I9=200,"0200",""))))</f>
        <v/>
      </c>
      <c r="AQ8" s="15" t="str">
        <f t="shared" ref="AQ8" si="0">AO8&amp;AP8</f>
        <v/>
      </c>
      <c r="AR8" s="8" t="str">
        <f>K9&amp;L9&amp;AB8&amp;M9</f>
        <v>.</v>
      </c>
      <c r="AS8" s="12" t="str">
        <f>IF(J10="自由形",1,IF(J10="背泳ぎ",2,IF(J10="平泳ぎ",3,IF(J10="バタフライ",4,IF(J10="個人メドレー",5,"")))))</f>
        <v/>
      </c>
      <c r="AT8" s="14" t="str">
        <f>IF(I10=25,"0025",IF(I10=50,"0050",IF(I10=100,"0100",IF(I10=200,"0200",""))))</f>
        <v/>
      </c>
      <c r="AU8" s="15" t="str">
        <f t="shared" ref="AU8" si="1">AS8&amp;AT8</f>
        <v/>
      </c>
      <c r="AV8" s="8" t="str">
        <f>K10&amp;L10&amp;AB8&amp;M10</f>
        <v>.</v>
      </c>
    </row>
    <row r="9" spans="1:48" ht="15" customHeight="1" x14ac:dyDescent="0.2">
      <c r="A9" s="47"/>
      <c r="B9" s="50"/>
      <c r="C9" s="52"/>
      <c r="D9" s="50"/>
      <c r="E9" s="50"/>
      <c r="F9" s="50"/>
      <c r="G9" s="50"/>
      <c r="H9" s="50"/>
      <c r="I9" s="37"/>
      <c r="J9" s="37"/>
      <c r="K9" s="37"/>
      <c r="L9" s="37"/>
      <c r="M9" s="38"/>
      <c r="N9" s="75"/>
      <c r="O9" s="82"/>
      <c r="P9" s="82"/>
      <c r="Q9" s="79"/>
      <c r="V9" s="1" t="s">
        <v>176</v>
      </c>
      <c r="Y9" s="1" t="s">
        <v>17</v>
      </c>
      <c r="AA9" s="3">
        <v>100</v>
      </c>
      <c r="AB9" s="3" t="s">
        <v>47</v>
      </c>
      <c r="AH9" s="10"/>
      <c r="AK9" s="12"/>
      <c r="AL9" s="14"/>
      <c r="AM9" s="15"/>
    </row>
    <row r="10" spans="1:48" ht="15" customHeight="1" x14ac:dyDescent="0.2">
      <c r="A10" s="53"/>
      <c r="B10" s="54"/>
      <c r="C10" s="54"/>
      <c r="D10" s="54"/>
      <c r="E10" s="54"/>
      <c r="F10" s="54"/>
      <c r="G10" s="54"/>
      <c r="H10" s="54"/>
      <c r="I10" s="39"/>
      <c r="J10" s="39"/>
      <c r="K10" s="39"/>
      <c r="L10" s="39"/>
      <c r="M10" s="40"/>
      <c r="N10" s="75"/>
      <c r="O10" s="83"/>
      <c r="P10" s="83"/>
      <c r="Q10" s="79"/>
      <c r="Y10" s="1" t="s">
        <v>18</v>
      </c>
      <c r="AA10" s="3">
        <v>200</v>
      </c>
      <c r="AB10" s="3" t="s">
        <v>47</v>
      </c>
      <c r="AH10" s="10"/>
      <c r="AL10" s="14"/>
      <c r="AM10" s="15"/>
    </row>
    <row r="11" spans="1:48" ht="15" customHeight="1" x14ac:dyDescent="0.2">
      <c r="A11" s="46" t="s">
        <v>97</v>
      </c>
      <c r="B11" s="49"/>
      <c r="C11" s="5"/>
      <c r="D11" s="49"/>
      <c r="E11" s="49"/>
      <c r="F11" s="49"/>
      <c r="G11" s="49"/>
      <c r="H11" s="49"/>
      <c r="I11" s="41"/>
      <c r="J11" s="41"/>
      <c r="K11" s="41"/>
      <c r="L11" s="41"/>
      <c r="M11" s="42"/>
      <c r="N11" s="75"/>
      <c r="O11" s="76"/>
      <c r="P11" s="76"/>
      <c r="Q11" s="79"/>
      <c r="Y11" s="1" t="s">
        <v>19</v>
      </c>
      <c r="AB11" s="3" t="s">
        <v>47</v>
      </c>
      <c r="AC11" s="7" t="str">
        <f>A11</f>
        <v>2</v>
      </c>
      <c r="AD11" s="16">
        <f t="shared" ref="AD11" si="2">$G$3</f>
        <v>0</v>
      </c>
      <c r="AE11" s="16">
        <f t="shared" ref="AE11" si="3">$J$3</f>
        <v>0</v>
      </c>
      <c r="AF11" s="11">
        <f>C12</f>
        <v>0</v>
      </c>
      <c r="AG11" s="11">
        <f>C11</f>
        <v>0</v>
      </c>
      <c r="AH11" s="12" t="str">
        <f>IF(B11="男",1,IF(B11="女",2,""))</f>
        <v/>
      </c>
      <c r="AI11" s="8" t="str">
        <f>D11&amp;E11&amp;F11</f>
        <v/>
      </c>
      <c r="AJ11" s="13">
        <f>H11</f>
        <v>0</v>
      </c>
      <c r="AK11" s="12" t="str">
        <f>IF(J11="自由形",1,IF(J11="背泳ぎ",2,IF(J11="平泳ぎ",3,IF(J11="バタフライ",4,IF(J11="個人メドレー",5,"")))))</f>
        <v/>
      </c>
      <c r="AL11" s="14" t="str">
        <f>IF(I11=25,"0025",IF(I11=50,"0050",IF(I11=100,"0100",IF(I11=200,"0200",""))))</f>
        <v/>
      </c>
      <c r="AM11" s="15" t="str">
        <f>AK11&amp;AL11</f>
        <v/>
      </c>
      <c r="AN11" s="8" t="str">
        <f>K11&amp;L11&amp;AB11&amp;M11</f>
        <v>.</v>
      </c>
      <c r="AO11" s="12" t="str">
        <f>IF(J12="自由形",1,IF(J12="背泳ぎ",2,IF(J12="平泳ぎ",3,IF(J12="バタフライ",4,IF(J12="個人メドレー",5,"")))))</f>
        <v/>
      </c>
      <c r="AP11" s="14" t="str">
        <f>IF(I12=25,"0025",IF(I12=50,"0050",IF(I12=100,"0100",IF(I12=200,"0200",""))))</f>
        <v/>
      </c>
      <c r="AQ11" s="15" t="str">
        <f t="shared" ref="AQ11" si="4">AO11&amp;AP11</f>
        <v/>
      </c>
      <c r="AR11" s="8" t="str">
        <f>K12&amp;L12&amp;AB11&amp;M12</f>
        <v>.</v>
      </c>
      <c r="AS11" s="12" t="str">
        <f>IF(J13="自由形",1,IF(J13="背泳ぎ",2,IF(J13="平泳ぎ",3,IF(J13="バタフライ",4,IF(J13="個人メドレー",5,"")))))</f>
        <v/>
      </c>
      <c r="AT11" s="14" t="str">
        <f>IF(I13=25,"0025",IF(I13=50,"0050",IF(I13=100,"0100",IF(I13=200,"0200",""))))</f>
        <v/>
      </c>
      <c r="AU11" s="15" t="str">
        <f t="shared" ref="AU11" si="5">AS11&amp;AT11</f>
        <v/>
      </c>
      <c r="AV11" s="8" t="str">
        <f>K13&amp;L13&amp;AB11&amp;M13</f>
        <v>.</v>
      </c>
    </row>
    <row r="12" spans="1:48" ht="15" customHeight="1" x14ac:dyDescent="0.2">
      <c r="A12" s="47"/>
      <c r="B12" s="50"/>
      <c r="C12" s="52"/>
      <c r="D12" s="50"/>
      <c r="E12" s="50"/>
      <c r="F12" s="50"/>
      <c r="G12" s="50"/>
      <c r="H12" s="50"/>
      <c r="I12" s="37"/>
      <c r="J12" s="37"/>
      <c r="K12" s="37"/>
      <c r="L12" s="37"/>
      <c r="M12" s="38"/>
      <c r="N12" s="75"/>
      <c r="O12" s="77"/>
      <c r="P12" s="77"/>
      <c r="Q12" s="79"/>
      <c r="AB12" s="3" t="s">
        <v>47</v>
      </c>
      <c r="AH12" s="10"/>
      <c r="AK12" s="12"/>
      <c r="AL12" s="14"/>
      <c r="AM12" s="15"/>
    </row>
    <row r="13" spans="1:48" ht="15" customHeight="1" x14ac:dyDescent="0.2">
      <c r="A13" s="53"/>
      <c r="B13" s="54"/>
      <c r="C13" s="54"/>
      <c r="D13" s="54"/>
      <c r="E13" s="54"/>
      <c r="F13" s="54"/>
      <c r="G13" s="54"/>
      <c r="H13" s="54"/>
      <c r="I13" s="39"/>
      <c r="J13" s="39"/>
      <c r="K13" s="39"/>
      <c r="L13" s="39"/>
      <c r="M13" s="40"/>
      <c r="N13" s="75"/>
      <c r="O13" s="78"/>
      <c r="P13" s="78"/>
      <c r="Q13" s="79"/>
      <c r="V13" s="1" t="s">
        <v>177</v>
      </c>
      <c r="AB13" s="3" t="s">
        <v>47</v>
      </c>
      <c r="AH13" s="10"/>
      <c r="AL13" s="14"/>
      <c r="AM13" s="15"/>
    </row>
    <row r="14" spans="1:48" ht="15" customHeight="1" x14ac:dyDescent="0.2">
      <c r="A14" s="46" t="s">
        <v>22</v>
      </c>
      <c r="B14" s="49"/>
      <c r="C14" s="5"/>
      <c r="D14" s="49"/>
      <c r="E14" s="49"/>
      <c r="F14" s="49"/>
      <c r="G14" s="49"/>
      <c r="H14" s="49"/>
      <c r="I14" s="41"/>
      <c r="J14" s="41"/>
      <c r="K14" s="41"/>
      <c r="L14" s="41"/>
      <c r="M14" s="42"/>
      <c r="N14" s="75"/>
      <c r="O14" s="76"/>
      <c r="P14" s="76"/>
      <c r="Q14" s="79"/>
      <c r="AB14" s="3" t="s">
        <v>47</v>
      </c>
      <c r="AC14" s="7" t="str">
        <f>A14</f>
        <v>3</v>
      </c>
      <c r="AD14" s="16">
        <f t="shared" ref="AD14" si="6">$G$3</f>
        <v>0</v>
      </c>
      <c r="AE14" s="16">
        <f t="shared" ref="AE14" si="7">$J$3</f>
        <v>0</v>
      </c>
      <c r="AF14" s="11">
        <f>C15</f>
        <v>0</v>
      </c>
      <c r="AG14" s="11">
        <f>C14</f>
        <v>0</v>
      </c>
      <c r="AH14" s="12" t="str">
        <f>IF(B14="男",1,IF(B14="女",2,""))</f>
        <v/>
      </c>
      <c r="AI14" s="8" t="str">
        <f>D14&amp;E14&amp;F14</f>
        <v/>
      </c>
      <c r="AJ14" s="13">
        <f>H14</f>
        <v>0</v>
      </c>
      <c r="AK14" s="12" t="str">
        <f>IF(J14="自由形",1,IF(J14="背泳ぎ",2,IF(J14="平泳ぎ",3,IF(J14="バタフライ",4,IF(J14="個人メドレー",5,"")))))</f>
        <v/>
      </c>
      <c r="AL14" s="14" t="str">
        <f>IF(I14=25,"0025",IF(I14=50,"0050",IF(I14=100,"0100",IF(I14=200,"0200",""))))</f>
        <v/>
      </c>
      <c r="AM14" s="15" t="str">
        <f>AK14&amp;AL14</f>
        <v/>
      </c>
      <c r="AN14" s="8" t="str">
        <f>K14&amp;L14&amp;AB14&amp;M14</f>
        <v>.</v>
      </c>
      <c r="AO14" s="12" t="str">
        <f>IF(J15="自由形",1,IF(J15="背泳ぎ",2,IF(J15="平泳ぎ",3,IF(J15="バタフライ",4,IF(J15="個人メドレー",5,"")))))</f>
        <v/>
      </c>
      <c r="AP14" s="14" t="str">
        <f>IF(I15=25,"0025",IF(I15=50,"0050",IF(I15=100,"0100",IF(I15=200,"0200",""))))</f>
        <v/>
      </c>
      <c r="AQ14" s="15" t="str">
        <f t="shared" ref="AQ14" si="8">AO14&amp;AP14</f>
        <v/>
      </c>
      <c r="AR14" s="8" t="str">
        <f>K15&amp;L15&amp;AB14&amp;M15</f>
        <v>.</v>
      </c>
      <c r="AS14" s="12" t="str">
        <f>IF(J16="自由形",1,IF(J16="背泳ぎ",2,IF(J16="平泳ぎ",3,IF(J16="バタフライ",4,IF(J16="個人メドレー",5,"")))))</f>
        <v/>
      </c>
      <c r="AT14" s="14" t="str">
        <f>IF(I16=25,"0025",IF(I16=50,"0050",IF(I16=100,"0100",IF(I16=200,"0200",""))))</f>
        <v/>
      </c>
      <c r="AU14" s="15" t="str">
        <f t="shared" ref="AU14" si="9">AS14&amp;AT14</f>
        <v/>
      </c>
      <c r="AV14" s="8" t="str">
        <f>K16&amp;L16&amp;AB14&amp;M16</f>
        <v>.</v>
      </c>
    </row>
    <row r="15" spans="1:48" ht="15" customHeight="1" x14ac:dyDescent="0.2">
      <c r="A15" s="47"/>
      <c r="B15" s="50"/>
      <c r="C15" s="52"/>
      <c r="D15" s="50"/>
      <c r="E15" s="50"/>
      <c r="F15" s="50"/>
      <c r="G15" s="50"/>
      <c r="H15" s="50"/>
      <c r="I15" s="37"/>
      <c r="J15" s="37"/>
      <c r="K15" s="37"/>
      <c r="L15" s="37"/>
      <c r="M15" s="38"/>
      <c r="N15" s="75"/>
      <c r="O15" s="77"/>
      <c r="P15" s="77"/>
      <c r="Q15" s="79"/>
      <c r="Y15" s="1" t="s">
        <v>158</v>
      </c>
      <c r="AB15" s="3" t="s">
        <v>47</v>
      </c>
      <c r="AH15" s="10"/>
      <c r="AK15" s="12"/>
      <c r="AL15" s="14"/>
      <c r="AM15" s="15"/>
    </row>
    <row r="16" spans="1:48" ht="15" customHeight="1" x14ac:dyDescent="0.2">
      <c r="A16" s="53"/>
      <c r="B16" s="54"/>
      <c r="C16" s="54"/>
      <c r="D16" s="54"/>
      <c r="E16" s="54"/>
      <c r="F16" s="54"/>
      <c r="G16" s="54"/>
      <c r="H16" s="54"/>
      <c r="I16" s="39"/>
      <c r="J16" s="39"/>
      <c r="K16" s="39"/>
      <c r="L16" s="39"/>
      <c r="M16" s="40"/>
      <c r="N16" s="75"/>
      <c r="O16" s="78"/>
      <c r="P16" s="78"/>
      <c r="Q16" s="79"/>
      <c r="Y16" s="1" t="s">
        <v>160</v>
      </c>
      <c r="AB16" s="3" t="s">
        <v>47</v>
      </c>
      <c r="AH16" s="10"/>
      <c r="AL16" s="14"/>
      <c r="AM16" s="15"/>
    </row>
    <row r="17" spans="1:48" ht="15" customHeight="1" x14ac:dyDescent="0.2">
      <c r="A17" s="46" t="s">
        <v>23</v>
      </c>
      <c r="B17" s="49"/>
      <c r="C17" s="5"/>
      <c r="D17" s="49"/>
      <c r="E17" s="49"/>
      <c r="F17" s="49"/>
      <c r="G17" s="49"/>
      <c r="H17" s="49"/>
      <c r="I17" s="41"/>
      <c r="J17" s="41"/>
      <c r="K17" s="41"/>
      <c r="L17" s="41"/>
      <c r="M17" s="42"/>
      <c r="N17" s="75"/>
      <c r="O17" s="76"/>
      <c r="P17" s="76"/>
      <c r="Q17" s="79"/>
      <c r="Y17" s="1" t="s">
        <v>159</v>
      </c>
      <c r="AB17" s="3" t="s">
        <v>47</v>
      </c>
      <c r="AC17" s="7" t="str">
        <f>A17</f>
        <v>4</v>
      </c>
      <c r="AD17" s="16">
        <f t="shared" ref="AD17" si="10">$G$3</f>
        <v>0</v>
      </c>
      <c r="AE17" s="16">
        <f t="shared" ref="AE17" si="11">$J$3</f>
        <v>0</v>
      </c>
      <c r="AF17" s="11">
        <f>C18</f>
        <v>0</v>
      </c>
      <c r="AG17" s="11">
        <f>C17</f>
        <v>0</v>
      </c>
      <c r="AH17" s="12" t="str">
        <f>IF(B17="男",1,IF(B17="女",2,""))</f>
        <v/>
      </c>
      <c r="AI17" s="8" t="str">
        <f>D17&amp;E17&amp;F17</f>
        <v/>
      </c>
      <c r="AJ17" s="13">
        <f>H17</f>
        <v>0</v>
      </c>
      <c r="AK17" s="12" t="str">
        <f>IF(J17="自由形",1,IF(J17="背泳ぎ",2,IF(J17="平泳ぎ",3,IF(J17="バタフライ",4,IF(J17="個人メドレー",5,"")))))</f>
        <v/>
      </c>
      <c r="AL17" s="14" t="str">
        <f>IF(I17=25,"0025",IF(I17=50,"0050",IF(I17=100,"0100",IF(I17=200,"0200",""))))</f>
        <v/>
      </c>
      <c r="AM17" s="15" t="str">
        <f>AK17&amp;AL17</f>
        <v/>
      </c>
      <c r="AN17" s="8" t="str">
        <f>K17&amp;L17&amp;AB17&amp;M17</f>
        <v>.</v>
      </c>
      <c r="AO17" s="12" t="str">
        <f>IF(J18="自由形",1,IF(J18="背泳ぎ",2,IF(J18="平泳ぎ",3,IF(J18="バタフライ",4,IF(J18="個人メドレー",5,"")))))</f>
        <v/>
      </c>
      <c r="AP17" s="14" t="str">
        <f>IF(I18=25,"0025",IF(I18=50,"0050",IF(I18=100,"0100",IF(I18=200,"0200",""))))</f>
        <v/>
      </c>
      <c r="AQ17" s="15" t="str">
        <f t="shared" ref="AQ17" si="12">AO17&amp;AP17</f>
        <v/>
      </c>
      <c r="AR17" s="8" t="str">
        <f>K18&amp;L18&amp;AB17&amp;M18</f>
        <v>.</v>
      </c>
      <c r="AS17" s="12" t="str">
        <f>IF(J19="自由形",1,IF(J19="背泳ぎ",2,IF(J19="平泳ぎ",3,IF(J19="バタフライ",4,IF(J19="個人メドレー",5,"")))))</f>
        <v/>
      </c>
      <c r="AT17" s="14" t="str">
        <f>IF(I19=25,"0025",IF(I19=50,"0050",IF(I19=100,"0100",IF(I19=200,"0200",""))))</f>
        <v/>
      </c>
      <c r="AU17" s="15" t="str">
        <f t="shared" ref="AU17" si="13">AS17&amp;AT17</f>
        <v/>
      </c>
      <c r="AV17" s="8" t="str">
        <f>K19&amp;L19&amp;AB17&amp;M19</f>
        <v>.</v>
      </c>
    </row>
    <row r="18" spans="1:48" ht="15" customHeight="1" x14ac:dyDescent="0.2">
      <c r="A18" s="47"/>
      <c r="B18" s="50"/>
      <c r="C18" s="52"/>
      <c r="D18" s="50"/>
      <c r="E18" s="50"/>
      <c r="F18" s="50"/>
      <c r="G18" s="50"/>
      <c r="H18" s="50"/>
      <c r="I18" s="37"/>
      <c r="J18" s="37"/>
      <c r="K18" s="37"/>
      <c r="L18" s="37"/>
      <c r="M18" s="38"/>
      <c r="N18" s="75"/>
      <c r="O18" s="77"/>
      <c r="P18" s="77"/>
      <c r="Q18" s="79"/>
      <c r="V18" s="1" t="s">
        <v>190</v>
      </c>
      <c r="Y18" s="1" t="s">
        <v>161</v>
      </c>
      <c r="AB18" s="3" t="s">
        <v>47</v>
      </c>
      <c r="AH18" s="10"/>
      <c r="AK18" s="12"/>
      <c r="AL18" s="14"/>
      <c r="AM18" s="15"/>
    </row>
    <row r="19" spans="1:48" ht="15" customHeight="1" x14ac:dyDescent="0.2">
      <c r="A19" s="53"/>
      <c r="B19" s="54"/>
      <c r="C19" s="54"/>
      <c r="D19" s="54"/>
      <c r="E19" s="54"/>
      <c r="F19" s="54"/>
      <c r="G19" s="54"/>
      <c r="H19" s="54"/>
      <c r="I19" s="39"/>
      <c r="J19" s="39"/>
      <c r="K19" s="39"/>
      <c r="L19" s="39"/>
      <c r="M19" s="40"/>
      <c r="N19" s="75"/>
      <c r="O19" s="78"/>
      <c r="P19" s="78"/>
      <c r="Q19" s="79"/>
      <c r="V19" s="1" t="s">
        <v>188</v>
      </c>
      <c r="Y19" s="1" t="s">
        <v>162</v>
      </c>
      <c r="AB19" s="3" t="s">
        <v>47</v>
      </c>
      <c r="AH19" s="10"/>
      <c r="AL19" s="14"/>
      <c r="AM19" s="15"/>
    </row>
    <row r="20" spans="1:48" ht="15" customHeight="1" x14ac:dyDescent="0.2">
      <c r="A20" s="46" t="s">
        <v>24</v>
      </c>
      <c r="B20" s="49"/>
      <c r="C20" s="5"/>
      <c r="D20" s="49"/>
      <c r="E20" s="49"/>
      <c r="F20" s="49"/>
      <c r="G20" s="49"/>
      <c r="H20" s="49"/>
      <c r="I20" s="41"/>
      <c r="J20" s="41"/>
      <c r="K20" s="41"/>
      <c r="L20" s="41"/>
      <c r="M20" s="42"/>
      <c r="N20" s="75"/>
      <c r="O20" s="76"/>
      <c r="P20" s="76"/>
      <c r="Q20" s="79"/>
      <c r="V20" s="1" t="s">
        <v>189</v>
      </c>
      <c r="Y20" s="1" t="s">
        <v>163</v>
      </c>
      <c r="AB20" s="3" t="s">
        <v>47</v>
      </c>
      <c r="AC20" s="7" t="str">
        <f>A20</f>
        <v>5</v>
      </c>
      <c r="AD20" s="16">
        <f t="shared" ref="AD20" si="14">$G$3</f>
        <v>0</v>
      </c>
      <c r="AE20" s="16">
        <f t="shared" ref="AE20" si="15">$J$3</f>
        <v>0</v>
      </c>
      <c r="AF20" s="11">
        <f>C21</f>
        <v>0</v>
      </c>
      <c r="AG20" s="11">
        <f>C20</f>
        <v>0</v>
      </c>
      <c r="AH20" s="12" t="str">
        <f>IF(B20="男",1,IF(B20="女",2,""))</f>
        <v/>
      </c>
      <c r="AI20" s="8" t="str">
        <f>D20&amp;E20&amp;F20</f>
        <v/>
      </c>
      <c r="AJ20" s="13">
        <f>H20</f>
        <v>0</v>
      </c>
      <c r="AK20" s="12" t="str">
        <f>IF(J20="自由形",1,IF(J20="背泳ぎ",2,IF(J20="平泳ぎ",3,IF(J20="バタフライ",4,IF(J20="個人メドレー",5,"")))))</f>
        <v/>
      </c>
      <c r="AL20" s="14" t="str">
        <f>IF(I20=25,"0025",IF(I20=50,"0050",IF(I20=100,"0100",IF(I20=200,"0200",""))))</f>
        <v/>
      </c>
      <c r="AM20" s="15" t="str">
        <f>AK20&amp;AL20</f>
        <v/>
      </c>
      <c r="AN20" s="8" t="str">
        <f>K20&amp;L20&amp;AB20&amp;M20</f>
        <v>.</v>
      </c>
      <c r="AO20" s="12" t="str">
        <f>IF(J21="自由形",1,IF(J21="背泳ぎ",2,IF(J21="平泳ぎ",3,IF(J21="バタフライ",4,IF(J21="個人メドレー",5,"")))))</f>
        <v/>
      </c>
      <c r="AP20" s="14" t="str">
        <f>IF(I21=25,"0025",IF(I21=50,"0050",IF(I21=100,"0100",IF(I21=200,"0200",""))))</f>
        <v/>
      </c>
      <c r="AQ20" s="15" t="str">
        <f t="shared" ref="AQ20" si="16">AO20&amp;AP20</f>
        <v/>
      </c>
      <c r="AR20" s="8" t="str">
        <f>K21&amp;L21&amp;AB20&amp;M21</f>
        <v>.</v>
      </c>
      <c r="AS20" s="12" t="str">
        <f>IF(J22="自由形",1,IF(J22="背泳ぎ",2,IF(J22="平泳ぎ",3,IF(J22="バタフライ",4,IF(J22="個人メドレー",5,"")))))</f>
        <v/>
      </c>
      <c r="AT20" s="14" t="str">
        <f>IF(I22=25,"0025",IF(I22=50,"0050",IF(I22=100,"0100",IF(I22=200,"0200",""))))</f>
        <v/>
      </c>
      <c r="AU20" s="15" t="str">
        <f t="shared" ref="AU20" si="17">AS20&amp;AT20</f>
        <v/>
      </c>
      <c r="AV20" s="8" t="str">
        <f>K22&amp;L22&amp;AB20&amp;M22</f>
        <v>.</v>
      </c>
    </row>
    <row r="21" spans="1:48" ht="15" customHeight="1" x14ac:dyDescent="0.2">
      <c r="A21" s="47"/>
      <c r="B21" s="50"/>
      <c r="C21" s="52"/>
      <c r="D21" s="50"/>
      <c r="E21" s="50"/>
      <c r="F21" s="50"/>
      <c r="G21" s="50"/>
      <c r="H21" s="50"/>
      <c r="I21" s="37"/>
      <c r="J21" s="37"/>
      <c r="K21" s="37"/>
      <c r="L21" s="37"/>
      <c r="M21" s="38"/>
      <c r="N21" s="75"/>
      <c r="O21" s="77"/>
      <c r="P21" s="77"/>
      <c r="Q21" s="79"/>
      <c r="V21" s="1" t="s">
        <v>194</v>
      </c>
      <c r="Y21" s="1" t="s">
        <v>164</v>
      </c>
      <c r="AB21" s="3" t="s">
        <v>47</v>
      </c>
      <c r="AH21" s="10"/>
      <c r="AK21" s="12"/>
      <c r="AL21" s="14"/>
      <c r="AM21" s="15"/>
    </row>
    <row r="22" spans="1:48" ht="15" customHeight="1" x14ac:dyDescent="0.2">
      <c r="A22" s="53"/>
      <c r="B22" s="54"/>
      <c r="C22" s="54"/>
      <c r="D22" s="54"/>
      <c r="E22" s="54"/>
      <c r="F22" s="54"/>
      <c r="G22" s="54"/>
      <c r="H22" s="54"/>
      <c r="I22" s="39"/>
      <c r="J22" s="39"/>
      <c r="K22" s="39"/>
      <c r="L22" s="39"/>
      <c r="M22" s="40"/>
      <c r="N22" s="75"/>
      <c r="O22" s="78"/>
      <c r="P22" s="78"/>
      <c r="Q22" s="79"/>
      <c r="Y22" s="1" t="s">
        <v>165</v>
      </c>
      <c r="AB22" s="3" t="s">
        <v>47</v>
      </c>
      <c r="AH22" s="10"/>
      <c r="AL22" s="14"/>
      <c r="AM22" s="15"/>
    </row>
    <row r="23" spans="1:48" ht="15" customHeight="1" x14ac:dyDescent="0.2">
      <c r="A23" s="46" t="s">
        <v>25</v>
      </c>
      <c r="B23" s="49"/>
      <c r="C23" s="5"/>
      <c r="D23" s="49"/>
      <c r="E23" s="49"/>
      <c r="F23" s="49"/>
      <c r="G23" s="49"/>
      <c r="H23" s="49"/>
      <c r="I23" s="41"/>
      <c r="J23" s="41"/>
      <c r="K23" s="41"/>
      <c r="L23" s="41"/>
      <c r="M23" s="42"/>
      <c r="N23" s="75"/>
      <c r="O23" s="76"/>
      <c r="P23" s="76"/>
      <c r="Q23" s="79"/>
      <c r="Y23" s="1" t="s">
        <v>166</v>
      </c>
      <c r="AB23" s="3" t="s">
        <v>47</v>
      </c>
      <c r="AC23" s="7" t="str">
        <f>A23</f>
        <v>6</v>
      </c>
      <c r="AD23" s="16">
        <f t="shared" ref="AD23" si="18">$G$3</f>
        <v>0</v>
      </c>
      <c r="AE23" s="16">
        <f t="shared" ref="AE23" si="19">$J$3</f>
        <v>0</v>
      </c>
      <c r="AF23" s="11">
        <f>C24</f>
        <v>0</v>
      </c>
      <c r="AG23" s="11">
        <f>C23</f>
        <v>0</v>
      </c>
      <c r="AH23" s="12" t="str">
        <f>IF(B23="男",1,IF(B23="女",2,""))</f>
        <v/>
      </c>
      <c r="AI23" s="8" t="str">
        <f>D23&amp;E23&amp;F23</f>
        <v/>
      </c>
      <c r="AJ23" s="13">
        <f>H23</f>
        <v>0</v>
      </c>
      <c r="AK23" s="12" t="str">
        <f>IF(J23="自由形",1,IF(J23="背泳ぎ",2,IF(J23="平泳ぎ",3,IF(J23="バタフライ",4,IF(J23="個人メドレー",5,"")))))</f>
        <v/>
      </c>
      <c r="AL23" s="14" t="str">
        <f>IF(I23=25,"0025",IF(I23=50,"0050",IF(I23=100,"0100",IF(I23=200,"0200",""))))</f>
        <v/>
      </c>
      <c r="AM23" s="15" t="str">
        <f>AK23&amp;AL23</f>
        <v/>
      </c>
      <c r="AN23" s="8" t="str">
        <f>K23&amp;L23&amp;AB23&amp;M23</f>
        <v>.</v>
      </c>
      <c r="AO23" s="12" t="str">
        <f>IF(J24="自由形",1,IF(J24="背泳ぎ",2,IF(J24="平泳ぎ",3,IF(J24="バタフライ",4,IF(J24="個人メドレー",5,"")))))</f>
        <v/>
      </c>
      <c r="AP23" s="14" t="str">
        <f>IF(I24=25,"0025",IF(I24=50,"0050",IF(I24=100,"0100",IF(I24=200,"0200",""))))</f>
        <v/>
      </c>
      <c r="AQ23" s="15" t="str">
        <f t="shared" ref="AQ23" si="20">AO23&amp;AP23</f>
        <v/>
      </c>
      <c r="AR23" s="8" t="str">
        <f>K24&amp;L24&amp;AB23&amp;M24</f>
        <v>.</v>
      </c>
      <c r="AS23" s="12" t="str">
        <f>IF(J25="自由形",1,IF(J25="背泳ぎ",2,IF(J25="平泳ぎ",3,IF(J25="バタフライ",4,IF(J25="個人メドレー",5,"")))))</f>
        <v/>
      </c>
      <c r="AT23" s="14" t="str">
        <f>IF(I25=25,"0025",IF(I25=50,"0050",IF(I25=100,"0100",IF(I25=200,"0200",""))))</f>
        <v/>
      </c>
      <c r="AU23" s="15" t="str">
        <f t="shared" ref="AU23" si="21">AS23&amp;AT23</f>
        <v/>
      </c>
      <c r="AV23" s="8" t="str">
        <f>K25&amp;L25&amp;AB23&amp;M25</f>
        <v>.</v>
      </c>
    </row>
    <row r="24" spans="1:48" ht="15" customHeight="1" x14ac:dyDescent="0.2">
      <c r="A24" s="47"/>
      <c r="B24" s="50"/>
      <c r="C24" s="52"/>
      <c r="D24" s="50"/>
      <c r="E24" s="50"/>
      <c r="F24" s="50"/>
      <c r="G24" s="50"/>
      <c r="H24" s="50"/>
      <c r="I24" s="37"/>
      <c r="J24" s="37"/>
      <c r="K24" s="37"/>
      <c r="L24" s="37"/>
      <c r="M24" s="38"/>
      <c r="N24" s="75"/>
      <c r="O24" s="77"/>
      <c r="P24" s="77"/>
      <c r="Q24" s="79"/>
      <c r="Y24" s="1" t="s">
        <v>167</v>
      </c>
      <c r="AB24" s="3" t="s">
        <v>47</v>
      </c>
      <c r="AH24" s="10"/>
      <c r="AK24" s="12"/>
      <c r="AL24" s="14"/>
      <c r="AM24" s="15"/>
    </row>
    <row r="25" spans="1:48" ht="15" customHeight="1" x14ac:dyDescent="0.2">
      <c r="A25" s="53"/>
      <c r="B25" s="54"/>
      <c r="C25" s="54"/>
      <c r="D25" s="54"/>
      <c r="E25" s="54"/>
      <c r="F25" s="54"/>
      <c r="G25" s="54"/>
      <c r="H25" s="54"/>
      <c r="I25" s="39"/>
      <c r="J25" s="39"/>
      <c r="K25" s="39"/>
      <c r="L25" s="39"/>
      <c r="M25" s="40"/>
      <c r="N25" s="75"/>
      <c r="O25" s="78"/>
      <c r="P25" s="78"/>
      <c r="Q25" s="79"/>
      <c r="Y25" s="1" t="s">
        <v>168</v>
      </c>
      <c r="AB25" s="3" t="s">
        <v>47</v>
      </c>
      <c r="AH25" s="10"/>
      <c r="AL25" s="14"/>
      <c r="AM25" s="15"/>
    </row>
    <row r="26" spans="1:48" ht="15" customHeight="1" x14ac:dyDescent="0.2">
      <c r="A26" s="46" t="s">
        <v>26</v>
      </c>
      <c r="B26" s="49"/>
      <c r="C26" s="5"/>
      <c r="D26" s="49"/>
      <c r="E26" s="49"/>
      <c r="F26" s="49"/>
      <c r="G26" s="49"/>
      <c r="H26" s="49"/>
      <c r="I26" s="41"/>
      <c r="J26" s="41"/>
      <c r="K26" s="41"/>
      <c r="L26" s="41"/>
      <c r="M26" s="42"/>
      <c r="N26" s="75"/>
      <c r="O26" s="76"/>
      <c r="P26" s="76"/>
      <c r="Q26" s="79"/>
      <c r="Y26" s="1" t="s">
        <v>169</v>
      </c>
      <c r="AB26" s="3" t="s">
        <v>47</v>
      </c>
      <c r="AC26" s="7" t="str">
        <f>A26</f>
        <v>7</v>
      </c>
      <c r="AD26" s="16">
        <f t="shared" ref="AD26" si="22">$G$3</f>
        <v>0</v>
      </c>
      <c r="AE26" s="16">
        <f t="shared" ref="AE26" si="23">$J$3</f>
        <v>0</v>
      </c>
      <c r="AF26" s="11">
        <f>C27</f>
        <v>0</v>
      </c>
      <c r="AG26" s="11">
        <f>C26</f>
        <v>0</v>
      </c>
      <c r="AH26" s="12" t="str">
        <f>IF(B26="男",1,IF(B26="女",2,""))</f>
        <v/>
      </c>
      <c r="AI26" s="8" t="str">
        <f>D26&amp;E26&amp;F26</f>
        <v/>
      </c>
      <c r="AJ26" s="13">
        <f>H26</f>
        <v>0</v>
      </c>
      <c r="AK26" s="12" t="str">
        <f>IF(J26="自由形",1,IF(J26="背泳ぎ",2,IF(J26="平泳ぎ",3,IF(J26="バタフライ",4,IF(J26="個人メドレー",5,"")))))</f>
        <v/>
      </c>
      <c r="AL26" s="14" t="str">
        <f>IF(I26=25,"0025",IF(I26=50,"0050",IF(I26=100,"0100",IF(I26=200,"0200",""))))</f>
        <v/>
      </c>
      <c r="AM26" s="15" t="str">
        <f>AK26&amp;AL26</f>
        <v/>
      </c>
      <c r="AN26" s="8" t="str">
        <f>K26&amp;L26&amp;AB26&amp;M26</f>
        <v>.</v>
      </c>
      <c r="AO26" s="12" t="str">
        <f>IF(J27="自由形",1,IF(J27="背泳ぎ",2,IF(J27="平泳ぎ",3,IF(J27="バタフライ",4,IF(J27="個人メドレー",5,"")))))</f>
        <v/>
      </c>
      <c r="AP26" s="14" t="str">
        <f>IF(I27=25,"0025",IF(I27=50,"0050",IF(I27=100,"0100",IF(I27=200,"0200",""))))</f>
        <v/>
      </c>
      <c r="AQ26" s="15" t="str">
        <f t="shared" ref="AQ26" si="24">AO26&amp;AP26</f>
        <v/>
      </c>
      <c r="AR26" s="8" t="str">
        <f>K27&amp;L27&amp;AB26&amp;M27</f>
        <v>.</v>
      </c>
      <c r="AS26" s="12" t="str">
        <f>IF(J28="自由形",1,IF(J28="背泳ぎ",2,IF(J28="平泳ぎ",3,IF(J28="バタフライ",4,IF(J28="個人メドレー",5,"")))))</f>
        <v/>
      </c>
      <c r="AT26" s="14" t="str">
        <f>IF(I28=25,"0025",IF(I28=50,"0050",IF(I28=100,"0100",IF(I28=200,"0200",""))))</f>
        <v/>
      </c>
      <c r="AU26" s="15" t="str">
        <f t="shared" ref="AU26" si="25">AS26&amp;AT26</f>
        <v/>
      </c>
      <c r="AV26" s="8" t="str">
        <f>K28&amp;L28&amp;AB26&amp;M28</f>
        <v>.</v>
      </c>
    </row>
    <row r="27" spans="1:48" ht="15" customHeight="1" x14ac:dyDescent="0.2">
      <c r="A27" s="47"/>
      <c r="B27" s="50"/>
      <c r="C27" s="52"/>
      <c r="D27" s="50"/>
      <c r="E27" s="50"/>
      <c r="F27" s="50"/>
      <c r="G27" s="50"/>
      <c r="H27" s="50"/>
      <c r="I27" s="37"/>
      <c r="J27" s="37"/>
      <c r="K27" s="37"/>
      <c r="L27" s="37"/>
      <c r="M27" s="38"/>
      <c r="N27" s="75"/>
      <c r="O27" s="77"/>
      <c r="P27" s="77"/>
      <c r="Q27" s="79"/>
      <c r="Y27" s="1" t="s">
        <v>170</v>
      </c>
      <c r="AB27" s="3" t="s">
        <v>47</v>
      </c>
      <c r="AH27" s="10"/>
      <c r="AK27" s="12"/>
      <c r="AL27" s="14"/>
      <c r="AM27" s="15"/>
    </row>
    <row r="28" spans="1:48" ht="15" customHeight="1" x14ac:dyDescent="0.2">
      <c r="A28" s="53"/>
      <c r="B28" s="54"/>
      <c r="C28" s="54"/>
      <c r="D28" s="54"/>
      <c r="E28" s="54"/>
      <c r="F28" s="54"/>
      <c r="G28" s="54"/>
      <c r="H28" s="54"/>
      <c r="I28" s="39"/>
      <c r="J28" s="39"/>
      <c r="K28" s="39"/>
      <c r="L28" s="39"/>
      <c r="M28" s="40"/>
      <c r="N28" s="75"/>
      <c r="O28" s="78"/>
      <c r="P28" s="78"/>
      <c r="Q28" s="79"/>
      <c r="Y28" s="1" t="s">
        <v>171</v>
      </c>
      <c r="AB28" s="3" t="s">
        <v>47</v>
      </c>
      <c r="AH28" s="10"/>
      <c r="AL28" s="14"/>
      <c r="AM28" s="15"/>
    </row>
    <row r="29" spans="1:48" ht="15" customHeight="1" x14ac:dyDescent="0.2">
      <c r="A29" s="46" t="s">
        <v>27</v>
      </c>
      <c r="B29" s="49"/>
      <c r="C29" s="5"/>
      <c r="D29" s="49"/>
      <c r="E29" s="49"/>
      <c r="F29" s="49"/>
      <c r="G29" s="49"/>
      <c r="H29" s="49"/>
      <c r="I29" s="41"/>
      <c r="J29" s="41"/>
      <c r="K29" s="41"/>
      <c r="L29" s="41"/>
      <c r="M29" s="42"/>
      <c r="N29" s="75"/>
      <c r="O29" s="76"/>
      <c r="P29" s="76"/>
      <c r="Q29" s="79"/>
      <c r="Y29" s="1" t="s">
        <v>172</v>
      </c>
      <c r="AB29" s="3" t="s">
        <v>47</v>
      </c>
      <c r="AC29" s="7" t="str">
        <f>A29</f>
        <v>8</v>
      </c>
      <c r="AD29" s="16">
        <f t="shared" ref="AD29" si="26">$G$3</f>
        <v>0</v>
      </c>
      <c r="AE29" s="16">
        <f t="shared" ref="AE29" si="27">$J$3</f>
        <v>0</v>
      </c>
      <c r="AF29" s="11">
        <f>C30</f>
        <v>0</v>
      </c>
      <c r="AG29" s="11">
        <f>C29</f>
        <v>0</v>
      </c>
      <c r="AH29" s="12" t="str">
        <f>IF(B29="男",1,IF(B29="女",2,""))</f>
        <v/>
      </c>
      <c r="AI29" s="8" t="str">
        <f>D29&amp;E29&amp;F29</f>
        <v/>
      </c>
      <c r="AJ29" s="13">
        <f>H29</f>
        <v>0</v>
      </c>
      <c r="AK29" s="12" t="str">
        <f>IF(J29="自由形",1,IF(J29="背泳ぎ",2,IF(J29="平泳ぎ",3,IF(J29="バタフライ",4,IF(J29="個人メドレー",5,"")))))</f>
        <v/>
      </c>
      <c r="AL29" s="14" t="str">
        <f>IF(I29=25,"0025",IF(I29=50,"0050",IF(I29=100,"0100",IF(I29=200,"0200",""))))</f>
        <v/>
      </c>
      <c r="AM29" s="15" t="str">
        <f>AK29&amp;AL29</f>
        <v/>
      </c>
      <c r="AN29" s="8" t="str">
        <f>K29&amp;L29&amp;AB29&amp;M29</f>
        <v>.</v>
      </c>
      <c r="AO29" s="12" t="str">
        <f>IF(J30="自由形",1,IF(J30="背泳ぎ",2,IF(J30="平泳ぎ",3,IF(J30="バタフライ",4,IF(J30="個人メドレー",5,"")))))</f>
        <v/>
      </c>
      <c r="AP29" s="14" t="str">
        <f>IF(I30=25,"0025",IF(I30=50,"0050",IF(I30=100,"0100",IF(I30=200,"0200",""))))</f>
        <v/>
      </c>
      <c r="AQ29" s="15" t="str">
        <f t="shared" ref="AQ29" si="28">AO29&amp;AP29</f>
        <v/>
      </c>
      <c r="AR29" s="8" t="str">
        <f>K30&amp;L30&amp;AB29&amp;M30</f>
        <v>.</v>
      </c>
      <c r="AS29" s="12" t="str">
        <f>IF(J31="自由形",1,IF(J31="背泳ぎ",2,IF(J31="平泳ぎ",3,IF(J31="バタフライ",4,IF(J31="個人メドレー",5,"")))))</f>
        <v/>
      </c>
      <c r="AT29" s="14" t="str">
        <f>IF(I31=25,"0025",IF(I31=50,"0050",IF(I31=100,"0100",IF(I31=200,"0200",""))))</f>
        <v/>
      </c>
      <c r="AU29" s="15" t="str">
        <f t="shared" ref="AU29" si="29">AS29&amp;AT29</f>
        <v/>
      </c>
      <c r="AV29" s="8" t="str">
        <f>K31&amp;L31&amp;AB29&amp;M31</f>
        <v>.</v>
      </c>
    </row>
    <row r="30" spans="1:48" ht="15" customHeight="1" x14ac:dyDescent="0.2">
      <c r="A30" s="47"/>
      <c r="B30" s="50"/>
      <c r="C30" s="52"/>
      <c r="D30" s="50"/>
      <c r="E30" s="50"/>
      <c r="F30" s="50"/>
      <c r="G30" s="50"/>
      <c r="H30" s="50"/>
      <c r="I30" s="37"/>
      <c r="J30" s="37"/>
      <c r="K30" s="37"/>
      <c r="L30" s="37"/>
      <c r="M30" s="38"/>
      <c r="N30" s="75"/>
      <c r="O30" s="77"/>
      <c r="P30" s="77"/>
      <c r="Q30" s="79"/>
      <c r="Y30" s="1" t="s">
        <v>173</v>
      </c>
      <c r="AB30" s="3" t="s">
        <v>47</v>
      </c>
      <c r="AH30" s="10"/>
      <c r="AK30" s="12"/>
      <c r="AL30" s="14"/>
      <c r="AM30" s="15"/>
    </row>
    <row r="31" spans="1:48" ht="15" customHeight="1" x14ac:dyDescent="0.2">
      <c r="A31" s="53"/>
      <c r="B31" s="54"/>
      <c r="C31" s="54"/>
      <c r="D31" s="54"/>
      <c r="E31" s="54"/>
      <c r="F31" s="54"/>
      <c r="G31" s="54"/>
      <c r="H31" s="54"/>
      <c r="I31" s="39"/>
      <c r="J31" s="39"/>
      <c r="K31" s="39"/>
      <c r="L31" s="39"/>
      <c r="M31" s="40"/>
      <c r="N31" s="75"/>
      <c r="O31" s="78"/>
      <c r="P31" s="78"/>
      <c r="Q31" s="79"/>
      <c r="Y31" s="1" t="s">
        <v>193</v>
      </c>
      <c r="AB31" s="3" t="s">
        <v>47</v>
      </c>
      <c r="AH31" s="10"/>
      <c r="AL31" s="14"/>
      <c r="AM31" s="15"/>
    </row>
    <row r="32" spans="1:48" ht="15" customHeight="1" x14ac:dyDescent="0.2">
      <c r="A32" s="46" t="s">
        <v>28</v>
      </c>
      <c r="B32" s="49"/>
      <c r="C32" s="5"/>
      <c r="D32" s="49"/>
      <c r="E32" s="49"/>
      <c r="F32" s="49"/>
      <c r="G32" s="49"/>
      <c r="H32" s="49"/>
      <c r="I32" s="41"/>
      <c r="J32" s="41"/>
      <c r="K32" s="41"/>
      <c r="L32" s="41"/>
      <c r="M32" s="42"/>
      <c r="N32" s="75"/>
      <c r="O32" s="76"/>
      <c r="P32" s="76"/>
      <c r="Q32" s="79"/>
      <c r="AB32" s="3" t="s">
        <v>47</v>
      </c>
      <c r="AC32" s="7" t="str">
        <f>A32</f>
        <v>9</v>
      </c>
      <c r="AD32" s="16">
        <f t="shared" ref="AD32" si="30">$G$3</f>
        <v>0</v>
      </c>
      <c r="AE32" s="16">
        <f t="shared" ref="AE32" si="31">$J$3</f>
        <v>0</v>
      </c>
      <c r="AF32" s="11">
        <f>C33</f>
        <v>0</v>
      </c>
      <c r="AG32" s="11">
        <f>C32</f>
        <v>0</v>
      </c>
      <c r="AH32" s="12" t="str">
        <f>IF(B32="男",1,IF(B32="女",2,""))</f>
        <v/>
      </c>
      <c r="AI32" s="8" t="str">
        <f>D32&amp;E32&amp;F32</f>
        <v/>
      </c>
      <c r="AJ32" s="13">
        <f>H32</f>
        <v>0</v>
      </c>
      <c r="AK32" s="12" t="str">
        <f>IF(J32="自由形",1,IF(J32="背泳ぎ",2,IF(J32="平泳ぎ",3,IF(J32="バタフライ",4,IF(J32="個人メドレー",5,"")))))</f>
        <v/>
      </c>
      <c r="AL32" s="14" t="str">
        <f>IF(I32=25,"0025",IF(I32=50,"0050",IF(I32=100,"0100",IF(I32=200,"0200",""))))</f>
        <v/>
      </c>
      <c r="AM32" s="15" t="str">
        <f>AK32&amp;AL32</f>
        <v/>
      </c>
      <c r="AN32" s="8" t="str">
        <f>K32&amp;L32&amp;AB32&amp;M32</f>
        <v>.</v>
      </c>
      <c r="AO32" s="12" t="str">
        <f>IF(J33="自由形",1,IF(J33="背泳ぎ",2,IF(J33="平泳ぎ",3,IF(J33="バタフライ",4,IF(J33="個人メドレー",5,"")))))</f>
        <v/>
      </c>
      <c r="AP32" s="14" t="str">
        <f>IF(I33=25,"0025",IF(I33=50,"0050",IF(I33=100,"0100",IF(I33=200,"0200",""))))</f>
        <v/>
      </c>
      <c r="AQ32" s="15" t="str">
        <f t="shared" ref="AQ32" si="32">AO32&amp;AP32</f>
        <v/>
      </c>
      <c r="AR32" s="8" t="str">
        <f>K33&amp;L33&amp;AB32&amp;M33</f>
        <v>.</v>
      </c>
      <c r="AS32" s="12" t="str">
        <f>IF(J34="自由形",1,IF(J34="背泳ぎ",2,IF(J34="平泳ぎ",3,IF(J34="バタフライ",4,IF(J34="個人メドレー",5,"")))))</f>
        <v/>
      </c>
      <c r="AT32" s="14" t="str">
        <f>IF(I34=25,"0025",IF(I34=50,"0050",IF(I34=100,"0100",IF(I34=200,"0200",""))))</f>
        <v/>
      </c>
      <c r="AU32" s="15" t="str">
        <f t="shared" ref="AU32" si="33">AS32&amp;AT32</f>
        <v/>
      </c>
      <c r="AV32" s="8" t="str">
        <f>K34&amp;L34&amp;AB32&amp;M34</f>
        <v>.</v>
      </c>
    </row>
    <row r="33" spans="1:48" ht="15" customHeight="1" x14ac:dyDescent="0.2">
      <c r="A33" s="47"/>
      <c r="B33" s="50"/>
      <c r="C33" s="52"/>
      <c r="D33" s="50"/>
      <c r="E33" s="50"/>
      <c r="F33" s="50"/>
      <c r="G33" s="50"/>
      <c r="H33" s="50"/>
      <c r="I33" s="37"/>
      <c r="J33" s="37"/>
      <c r="K33" s="37"/>
      <c r="L33" s="37"/>
      <c r="M33" s="38"/>
      <c r="N33" s="75"/>
      <c r="O33" s="77"/>
      <c r="P33" s="77"/>
      <c r="Q33" s="79"/>
      <c r="AB33" s="3" t="s">
        <v>47</v>
      </c>
      <c r="AH33" s="10"/>
      <c r="AK33" s="12"/>
      <c r="AL33" s="14"/>
      <c r="AM33" s="15"/>
    </row>
    <row r="34" spans="1:48" ht="15" customHeight="1" x14ac:dyDescent="0.2">
      <c r="A34" s="53"/>
      <c r="B34" s="54"/>
      <c r="C34" s="54"/>
      <c r="D34" s="54"/>
      <c r="E34" s="54"/>
      <c r="F34" s="54"/>
      <c r="G34" s="54"/>
      <c r="H34" s="54"/>
      <c r="I34" s="39"/>
      <c r="J34" s="39"/>
      <c r="K34" s="39"/>
      <c r="L34" s="39"/>
      <c r="M34" s="40"/>
      <c r="N34" s="75"/>
      <c r="O34" s="78"/>
      <c r="P34" s="78"/>
      <c r="Q34" s="79"/>
      <c r="AB34" s="3" t="s">
        <v>47</v>
      </c>
      <c r="AH34" s="10"/>
      <c r="AL34" s="14"/>
      <c r="AM34" s="15"/>
    </row>
    <row r="35" spans="1:48" ht="15" customHeight="1" x14ac:dyDescent="0.2">
      <c r="A35" s="46" t="s">
        <v>29</v>
      </c>
      <c r="B35" s="49"/>
      <c r="C35" s="5"/>
      <c r="D35" s="49"/>
      <c r="E35" s="49"/>
      <c r="F35" s="49"/>
      <c r="G35" s="49"/>
      <c r="H35" s="49"/>
      <c r="I35" s="41"/>
      <c r="J35" s="41"/>
      <c r="K35" s="41"/>
      <c r="L35" s="41"/>
      <c r="M35" s="42"/>
      <c r="N35" s="75"/>
      <c r="O35" s="76"/>
      <c r="P35" s="76"/>
      <c r="Q35" s="79"/>
      <c r="AB35" s="3" t="s">
        <v>47</v>
      </c>
      <c r="AC35" s="7" t="str">
        <f>A35</f>
        <v>10</v>
      </c>
      <c r="AD35" s="16">
        <f t="shared" ref="AD35" si="34">$G$3</f>
        <v>0</v>
      </c>
      <c r="AE35" s="16">
        <f t="shared" ref="AE35" si="35">$J$3</f>
        <v>0</v>
      </c>
      <c r="AF35" s="11">
        <f>C36</f>
        <v>0</v>
      </c>
      <c r="AG35" s="11">
        <f>C35</f>
        <v>0</v>
      </c>
      <c r="AH35" s="12" t="str">
        <f>IF(B35="男",1,IF(B35="女",2,""))</f>
        <v/>
      </c>
      <c r="AI35" s="8" t="str">
        <f>D35&amp;E35&amp;F35</f>
        <v/>
      </c>
      <c r="AJ35" s="13">
        <f>H35</f>
        <v>0</v>
      </c>
      <c r="AK35" s="12" t="str">
        <f>IF(J35="自由形",1,IF(J35="背泳ぎ",2,IF(J35="平泳ぎ",3,IF(J35="バタフライ",4,IF(J35="個人メドレー",5,"")))))</f>
        <v/>
      </c>
      <c r="AL35" s="14" t="str">
        <f>IF(I35=25,"0025",IF(I35=50,"0050",IF(I35=100,"0100",IF(I35=200,"0200",""))))</f>
        <v/>
      </c>
      <c r="AM35" s="15" t="str">
        <f>AK35&amp;AL35</f>
        <v/>
      </c>
      <c r="AN35" s="8" t="str">
        <f>K35&amp;L35&amp;AB35&amp;M35</f>
        <v>.</v>
      </c>
      <c r="AO35" s="12" t="str">
        <f>IF(J36="自由形",1,IF(J36="背泳ぎ",2,IF(J36="平泳ぎ",3,IF(J36="バタフライ",4,IF(J36="個人メドレー",5,"")))))</f>
        <v/>
      </c>
      <c r="AP35" s="14" t="str">
        <f>IF(I36=25,"0025",IF(I36=50,"0050",IF(I36=100,"0100",IF(I36=200,"0200",""))))</f>
        <v/>
      </c>
      <c r="AQ35" s="15" t="str">
        <f t="shared" ref="AQ35" si="36">AO35&amp;AP35</f>
        <v/>
      </c>
      <c r="AR35" s="8" t="str">
        <f>K36&amp;L36&amp;AB35&amp;M36</f>
        <v>.</v>
      </c>
      <c r="AS35" s="12" t="str">
        <f>IF(J37="自由形",1,IF(J37="背泳ぎ",2,IF(J37="平泳ぎ",3,IF(J37="バタフライ",4,IF(J37="個人メドレー",5,"")))))</f>
        <v/>
      </c>
      <c r="AT35" s="14" t="str">
        <f>IF(I37=25,"0025",IF(I37=50,"0050",IF(I37=100,"0100",IF(I37=200,"0200",""))))</f>
        <v/>
      </c>
      <c r="AU35" s="15" t="str">
        <f t="shared" ref="AU35" si="37">AS35&amp;AT35</f>
        <v/>
      </c>
      <c r="AV35" s="8" t="str">
        <f>K37&amp;L37&amp;AB35&amp;M37</f>
        <v>.</v>
      </c>
    </row>
    <row r="36" spans="1:48" ht="15" customHeight="1" x14ac:dyDescent="0.2">
      <c r="A36" s="47"/>
      <c r="B36" s="50"/>
      <c r="C36" s="52"/>
      <c r="D36" s="50"/>
      <c r="E36" s="50"/>
      <c r="F36" s="50"/>
      <c r="G36" s="50"/>
      <c r="H36" s="50"/>
      <c r="I36" s="37"/>
      <c r="J36" s="37"/>
      <c r="K36" s="37"/>
      <c r="L36" s="37"/>
      <c r="M36" s="38"/>
      <c r="N36" s="75"/>
      <c r="O36" s="77"/>
      <c r="P36" s="77"/>
      <c r="Q36" s="79"/>
      <c r="AB36" s="3" t="s">
        <v>47</v>
      </c>
      <c r="AH36" s="10"/>
      <c r="AK36" s="12"/>
      <c r="AL36" s="14"/>
      <c r="AM36" s="15"/>
    </row>
    <row r="37" spans="1:48" ht="15" customHeight="1" thickBot="1" x14ac:dyDescent="0.25">
      <c r="A37" s="48"/>
      <c r="B37" s="51"/>
      <c r="C37" s="51"/>
      <c r="D37" s="51"/>
      <c r="E37" s="51"/>
      <c r="F37" s="51"/>
      <c r="G37" s="51"/>
      <c r="H37" s="51"/>
      <c r="I37" s="39"/>
      <c r="J37" s="43"/>
      <c r="K37" s="43"/>
      <c r="L37" s="43"/>
      <c r="M37" s="44"/>
      <c r="N37" s="75"/>
      <c r="O37" s="78"/>
      <c r="P37" s="78"/>
      <c r="Q37" s="79"/>
      <c r="AB37" s="3" t="s">
        <v>47</v>
      </c>
      <c r="AH37" s="10"/>
      <c r="AL37" s="14"/>
      <c r="AM37" s="15"/>
    </row>
    <row r="38" spans="1:48" ht="15" customHeight="1" x14ac:dyDescent="0.2">
      <c r="A38" s="55" t="s">
        <v>30</v>
      </c>
      <c r="B38" s="56"/>
      <c r="C38" s="31"/>
      <c r="D38" s="56"/>
      <c r="E38" s="56"/>
      <c r="F38" s="56"/>
      <c r="G38" s="56"/>
      <c r="H38" s="56"/>
      <c r="I38" s="41"/>
      <c r="J38" s="35"/>
      <c r="K38" s="35"/>
      <c r="L38" s="35"/>
      <c r="M38" s="36"/>
      <c r="N38" s="75"/>
      <c r="O38" s="76"/>
      <c r="P38" s="76"/>
      <c r="Q38" s="79"/>
      <c r="AB38" s="3" t="s">
        <v>47</v>
      </c>
      <c r="AC38" s="7" t="str">
        <f>A38</f>
        <v>11</v>
      </c>
      <c r="AD38" s="16">
        <f t="shared" ref="AD38" si="38">$G$3</f>
        <v>0</v>
      </c>
      <c r="AE38" s="16">
        <f t="shared" ref="AE38" si="39">$J$3</f>
        <v>0</v>
      </c>
      <c r="AF38" s="11">
        <f>C39</f>
        <v>0</v>
      </c>
      <c r="AG38" s="11">
        <f>C38</f>
        <v>0</v>
      </c>
      <c r="AH38" s="12" t="str">
        <f>IF(B38="男",1,IF(B38="女",2,""))</f>
        <v/>
      </c>
      <c r="AI38" s="8" t="str">
        <f>D38&amp;E38&amp;F38</f>
        <v/>
      </c>
      <c r="AJ38" s="13">
        <f>H38</f>
        <v>0</v>
      </c>
      <c r="AK38" s="12" t="str">
        <f>IF(J38="自由形",1,IF(J38="背泳ぎ",2,IF(J38="平泳ぎ",3,IF(J38="バタフライ",4,IF(J38="個人メドレー",5,"")))))</f>
        <v/>
      </c>
      <c r="AL38" s="14" t="str">
        <f>IF(I38=25,"0025",IF(I38=50,"0050",IF(I38=100,"0100",IF(I38=200,"0200",""))))</f>
        <v/>
      </c>
      <c r="AM38" s="15" t="str">
        <f>AK38&amp;AL38</f>
        <v/>
      </c>
      <c r="AN38" s="8" t="str">
        <f>K38&amp;L38&amp;AB38&amp;M38</f>
        <v>.</v>
      </c>
      <c r="AO38" s="12" t="str">
        <f>IF(J39="自由形",1,IF(J39="背泳ぎ",2,IF(J39="平泳ぎ",3,IF(J39="バタフライ",4,IF(J39="個人メドレー",5,"")))))</f>
        <v/>
      </c>
      <c r="AP38" s="14" t="str">
        <f>IF(I39=25,"0025",IF(I39=50,"0050",IF(I39=100,"0100",IF(I39=200,"0200",""))))</f>
        <v/>
      </c>
      <c r="AQ38" s="15" t="str">
        <f t="shared" ref="AQ38" si="40">AO38&amp;AP38</f>
        <v/>
      </c>
      <c r="AR38" s="8" t="str">
        <f>K39&amp;L39&amp;AB38&amp;M39</f>
        <v>.</v>
      </c>
      <c r="AS38" s="12" t="str">
        <f>IF(J40="自由形",1,IF(J40="背泳ぎ",2,IF(J40="平泳ぎ",3,IF(J40="バタフライ",4,IF(J40="個人メドレー",5,"")))))</f>
        <v/>
      </c>
      <c r="AT38" s="14" t="str">
        <f>IF(I40=25,"0025",IF(I40=50,"0050",IF(I40=100,"0100",IF(I40=200,"0200",""))))</f>
        <v/>
      </c>
      <c r="AU38" s="15" t="str">
        <f t="shared" ref="AU38" si="41">AS38&amp;AT38</f>
        <v/>
      </c>
      <c r="AV38" s="8" t="str">
        <f>K40&amp;L40&amp;AB38&amp;M40</f>
        <v>.</v>
      </c>
    </row>
    <row r="39" spans="1:48" ht="15" customHeight="1" x14ac:dyDescent="0.2">
      <c r="A39" s="47"/>
      <c r="B39" s="50"/>
      <c r="C39" s="52"/>
      <c r="D39" s="50"/>
      <c r="E39" s="50"/>
      <c r="F39" s="50"/>
      <c r="G39" s="50"/>
      <c r="H39" s="50"/>
      <c r="I39" s="37"/>
      <c r="J39" s="37"/>
      <c r="K39" s="37"/>
      <c r="L39" s="37"/>
      <c r="M39" s="38"/>
      <c r="N39" s="75"/>
      <c r="O39" s="77"/>
      <c r="P39" s="77"/>
      <c r="Q39" s="79"/>
      <c r="AB39" s="3" t="s">
        <v>47</v>
      </c>
      <c r="AH39" s="10"/>
      <c r="AK39" s="12"/>
      <c r="AL39" s="14"/>
      <c r="AM39" s="15"/>
    </row>
    <row r="40" spans="1:48" ht="15" customHeight="1" x14ac:dyDescent="0.2">
      <c r="A40" s="53"/>
      <c r="B40" s="54"/>
      <c r="C40" s="54"/>
      <c r="D40" s="54"/>
      <c r="E40" s="54"/>
      <c r="F40" s="54"/>
      <c r="G40" s="54"/>
      <c r="H40" s="54"/>
      <c r="I40" s="39"/>
      <c r="J40" s="39"/>
      <c r="K40" s="39"/>
      <c r="L40" s="39"/>
      <c r="M40" s="40"/>
      <c r="N40" s="75"/>
      <c r="O40" s="78"/>
      <c r="P40" s="78"/>
      <c r="Q40" s="79"/>
      <c r="AB40" s="3" t="s">
        <v>47</v>
      </c>
      <c r="AH40" s="10"/>
      <c r="AL40" s="14"/>
      <c r="AM40" s="15"/>
    </row>
    <row r="41" spans="1:48" ht="15" customHeight="1" x14ac:dyDescent="0.2">
      <c r="A41" s="46" t="s">
        <v>31</v>
      </c>
      <c r="B41" s="49"/>
      <c r="C41" s="5"/>
      <c r="D41" s="49"/>
      <c r="E41" s="49"/>
      <c r="F41" s="49"/>
      <c r="G41" s="49"/>
      <c r="H41" s="49"/>
      <c r="I41" s="41"/>
      <c r="J41" s="41"/>
      <c r="K41" s="41"/>
      <c r="L41" s="41"/>
      <c r="M41" s="42"/>
      <c r="N41" s="75"/>
      <c r="O41" s="76"/>
      <c r="P41" s="76"/>
      <c r="Q41" s="79"/>
      <c r="AB41" s="3" t="s">
        <v>47</v>
      </c>
      <c r="AC41" s="7" t="str">
        <f>A41</f>
        <v>12</v>
      </c>
      <c r="AD41" s="16">
        <f t="shared" ref="AD41" si="42">$G$3</f>
        <v>0</v>
      </c>
      <c r="AE41" s="16">
        <f t="shared" ref="AE41" si="43">$J$3</f>
        <v>0</v>
      </c>
      <c r="AF41" s="11">
        <f>C42</f>
        <v>0</v>
      </c>
      <c r="AG41" s="11">
        <f>C41</f>
        <v>0</v>
      </c>
      <c r="AH41" s="12" t="str">
        <f>IF(B41="男",1,IF(B41="女",2,""))</f>
        <v/>
      </c>
      <c r="AI41" s="8" t="str">
        <f>D41&amp;E41&amp;F41</f>
        <v/>
      </c>
      <c r="AJ41" s="13">
        <f>H41</f>
        <v>0</v>
      </c>
      <c r="AK41" s="12" t="str">
        <f>IF(J41="自由形",1,IF(J41="背泳ぎ",2,IF(J41="平泳ぎ",3,IF(J41="バタフライ",4,IF(J41="個人メドレー",5,"")))))</f>
        <v/>
      </c>
      <c r="AL41" s="14" t="str">
        <f>IF(I41=25,"0025",IF(I41=50,"0050",IF(I41=100,"0100",IF(I41=200,"0200",""))))</f>
        <v/>
      </c>
      <c r="AM41" s="15" t="str">
        <f>AK41&amp;AL41</f>
        <v/>
      </c>
      <c r="AN41" s="8" t="str">
        <f>K41&amp;L41&amp;AB41&amp;M41</f>
        <v>.</v>
      </c>
      <c r="AO41" s="12" t="str">
        <f>IF(J42="自由形",1,IF(J42="背泳ぎ",2,IF(J42="平泳ぎ",3,IF(J42="バタフライ",4,IF(J42="個人メドレー",5,"")))))</f>
        <v/>
      </c>
      <c r="AP41" s="14" t="str">
        <f>IF(I42=25,"0025",IF(I42=50,"0050",IF(I42=100,"0100",IF(I42=200,"0200",""))))</f>
        <v/>
      </c>
      <c r="AQ41" s="15" t="str">
        <f t="shared" ref="AQ41" si="44">AO41&amp;AP41</f>
        <v/>
      </c>
      <c r="AR41" s="8" t="str">
        <f>K42&amp;L42&amp;AB41&amp;M42</f>
        <v>.</v>
      </c>
      <c r="AS41" s="12" t="str">
        <f>IF(J43="自由形",1,IF(J43="背泳ぎ",2,IF(J43="平泳ぎ",3,IF(J43="バタフライ",4,IF(J43="個人メドレー",5,"")))))</f>
        <v/>
      </c>
      <c r="AT41" s="14" t="str">
        <f>IF(I43=25,"0025",IF(I43=50,"0050",IF(I43=100,"0100",IF(I43=200,"0200",""))))</f>
        <v/>
      </c>
      <c r="AU41" s="15" t="str">
        <f t="shared" ref="AU41" si="45">AS41&amp;AT41</f>
        <v/>
      </c>
      <c r="AV41" s="8" t="str">
        <f>K43&amp;L43&amp;AB41&amp;M43</f>
        <v>.</v>
      </c>
    </row>
    <row r="42" spans="1:48" ht="15" customHeight="1" x14ac:dyDescent="0.2">
      <c r="A42" s="47"/>
      <c r="B42" s="50"/>
      <c r="C42" s="52"/>
      <c r="D42" s="50"/>
      <c r="E42" s="50"/>
      <c r="F42" s="50"/>
      <c r="G42" s="50"/>
      <c r="H42" s="50"/>
      <c r="I42" s="37"/>
      <c r="J42" s="37"/>
      <c r="K42" s="37"/>
      <c r="L42" s="37"/>
      <c r="M42" s="38"/>
      <c r="N42" s="75"/>
      <c r="O42" s="77"/>
      <c r="P42" s="77"/>
      <c r="Q42" s="79"/>
      <c r="AB42" s="3" t="s">
        <v>47</v>
      </c>
      <c r="AH42" s="10"/>
      <c r="AK42" s="12"/>
      <c r="AL42" s="14"/>
      <c r="AM42" s="15"/>
    </row>
    <row r="43" spans="1:48" ht="15" customHeight="1" x14ac:dyDescent="0.2">
      <c r="A43" s="53"/>
      <c r="B43" s="54"/>
      <c r="C43" s="54"/>
      <c r="D43" s="54"/>
      <c r="E43" s="54"/>
      <c r="F43" s="54"/>
      <c r="G43" s="54"/>
      <c r="H43" s="54"/>
      <c r="I43" s="39"/>
      <c r="J43" s="39"/>
      <c r="K43" s="39"/>
      <c r="L43" s="39"/>
      <c r="M43" s="40"/>
      <c r="N43" s="75"/>
      <c r="O43" s="78"/>
      <c r="P43" s="78"/>
      <c r="Q43" s="79"/>
      <c r="AB43" s="3" t="s">
        <v>47</v>
      </c>
      <c r="AH43" s="10"/>
      <c r="AL43" s="14"/>
      <c r="AM43" s="15"/>
    </row>
    <row r="44" spans="1:48" ht="15" customHeight="1" x14ac:dyDescent="0.2">
      <c r="A44" s="46" t="s">
        <v>32</v>
      </c>
      <c r="B44" s="49"/>
      <c r="C44" s="5"/>
      <c r="D44" s="49"/>
      <c r="E44" s="49"/>
      <c r="F44" s="49"/>
      <c r="G44" s="49"/>
      <c r="H44" s="49"/>
      <c r="I44" s="41"/>
      <c r="J44" s="41"/>
      <c r="K44" s="41"/>
      <c r="L44" s="41"/>
      <c r="M44" s="42"/>
      <c r="N44" s="75"/>
      <c r="O44" s="76"/>
      <c r="P44" s="76"/>
      <c r="Q44" s="79"/>
      <c r="AB44" s="3" t="s">
        <v>47</v>
      </c>
      <c r="AC44" s="7" t="str">
        <f>A44</f>
        <v>13</v>
      </c>
      <c r="AD44" s="16">
        <f t="shared" ref="AD44" si="46">$G$3</f>
        <v>0</v>
      </c>
      <c r="AE44" s="16">
        <f t="shared" ref="AE44" si="47">$J$3</f>
        <v>0</v>
      </c>
      <c r="AF44" s="11">
        <f>C45</f>
        <v>0</v>
      </c>
      <c r="AG44" s="11">
        <f>C44</f>
        <v>0</v>
      </c>
      <c r="AH44" s="12" t="str">
        <f>IF(B44="男",1,IF(B44="女",2,""))</f>
        <v/>
      </c>
      <c r="AI44" s="8" t="str">
        <f>D44&amp;E44&amp;F44</f>
        <v/>
      </c>
      <c r="AJ44" s="13">
        <f>H44</f>
        <v>0</v>
      </c>
      <c r="AK44" s="12" t="str">
        <f>IF(J44="自由形",1,IF(J44="背泳ぎ",2,IF(J44="平泳ぎ",3,IF(J44="バタフライ",4,IF(J44="個人メドレー",5,"")))))</f>
        <v/>
      </c>
      <c r="AL44" s="14" t="str">
        <f>IF(I44=25,"0025",IF(I44=50,"0050",IF(I44=100,"0100",IF(I44=200,"0200",""))))</f>
        <v/>
      </c>
      <c r="AM44" s="15" t="str">
        <f>AK44&amp;AL44</f>
        <v/>
      </c>
      <c r="AN44" s="8" t="str">
        <f>K44&amp;L44&amp;AB44&amp;M44</f>
        <v>.</v>
      </c>
      <c r="AO44" s="12" t="str">
        <f>IF(J45="自由形",1,IF(J45="背泳ぎ",2,IF(J45="平泳ぎ",3,IF(J45="バタフライ",4,IF(J45="個人メドレー",5,"")))))</f>
        <v/>
      </c>
      <c r="AP44" s="14" t="str">
        <f>IF(I45=25,"0025",IF(I45=50,"0050",IF(I45=100,"0100",IF(I45=200,"0200",""))))</f>
        <v/>
      </c>
      <c r="AQ44" s="15" t="str">
        <f t="shared" ref="AQ44" si="48">AO44&amp;AP44</f>
        <v/>
      </c>
      <c r="AR44" s="8" t="str">
        <f>K45&amp;L45&amp;AB44&amp;M45</f>
        <v>.</v>
      </c>
      <c r="AS44" s="12" t="str">
        <f>IF(J46="自由形",1,IF(J46="背泳ぎ",2,IF(J46="平泳ぎ",3,IF(J46="バタフライ",4,IF(J46="個人メドレー",5,"")))))</f>
        <v/>
      </c>
      <c r="AT44" s="14" t="str">
        <f>IF(I46=25,"0025",IF(I46=50,"0050",IF(I46=100,"0100",IF(I46=200,"0200",""))))</f>
        <v/>
      </c>
      <c r="AU44" s="15" t="str">
        <f t="shared" ref="AU44" si="49">AS44&amp;AT44</f>
        <v/>
      </c>
      <c r="AV44" s="8" t="str">
        <f>K46&amp;L46&amp;AB44&amp;M46</f>
        <v>.</v>
      </c>
    </row>
    <row r="45" spans="1:48" ht="15" customHeight="1" x14ac:dyDescent="0.2">
      <c r="A45" s="47"/>
      <c r="B45" s="50"/>
      <c r="C45" s="52"/>
      <c r="D45" s="50"/>
      <c r="E45" s="50"/>
      <c r="F45" s="50"/>
      <c r="G45" s="50"/>
      <c r="H45" s="50"/>
      <c r="I45" s="37"/>
      <c r="J45" s="37"/>
      <c r="K45" s="37"/>
      <c r="L45" s="37"/>
      <c r="M45" s="38"/>
      <c r="N45" s="75"/>
      <c r="O45" s="77"/>
      <c r="P45" s="77"/>
      <c r="Q45" s="79"/>
      <c r="AB45" s="3" t="s">
        <v>47</v>
      </c>
      <c r="AH45" s="10"/>
      <c r="AK45" s="12"/>
      <c r="AL45" s="14"/>
      <c r="AM45" s="15"/>
    </row>
    <row r="46" spans="1:48" ht="15" customHeight="1" x14ac:dyDescent="0.2">
      <c r="A46" s="53"/>
      <c r="B46" s="54"/>
      <c r="C46" s="54"/>
      <c r="D46" s="54"/>
      <c r="E46" s="54"/>
      <c r="F46" s="54"/>
      <c r="G46" s="54"/>
      <c r="H46" s="54"/>
      <c r="I46" s="39"/>
      <c r="J46" s="39"/>
      <c r="K46" s="39"/>
      <c r="L46" s="39"/>
      <c r="M46" s="40"/>
      <c r="N46" s="75"/>
      <c r="O46" s="78"/>
      <c r="P46" s="78"/>
      <c r="Q46" s="79"/>
      <c r="AB46" s="3" t="s">
        <v>47</v>
      </c>
      <c r="AH46" s="10"/>
      <c r="AL46" s="14"/>
      <c r="AM46" s="15"/>
    </row>
    <row r="47" spans="1:48" ht="15" customHeight="1" x14ac:dyDescent="0.2">
      <c r="A47" s="46" t="s">
        <v>33</v>
      </c>
      <c r="B47" s="49"/>
      <c r="C47" s="5"/>
      <c r="D47" s="49"/>
      <c r="E47" s="49"/>
      <c r="F47" s="49"/>
      <c r="G47" s="49"/>
      <c r="H47" s="49"/>
      <c r="I47" s="41"/>
      <c r="J47" s="41"/>
      <c r="K47" s="41"/>
      <c r="L47" s="41"/>
      <c r="M47" s="42"/>
      <c r="N47" s="75"/>
      <c r="O47" s="76"/>
      <c r="P47" s="76"/>
      <c r="Q47" s="79"/>
      <c r="AB47" s="3" t="s">
        <v>47</v>
      </c>
      <c r="AC47" s="7" t="str">
        <f>A47</f>
        <v>14</v>
      </c>
      <c r="AD47" s="16">
        <f t="shared" ref="AD47" si="50">$G$3</f>
        <v>0</v>
      </c>
      <c r="AE47" s="16">
        <f t="shared" ref="AE47" si="51">$J$3</f>
        <v>0</v>
      </c>
      <c r="AF47" s="11">
        <f>C48</f>
        <v>0</v>
      </c>
      <c r="AG47" s="11">
        <f>C47</f>
        <v>0</v>
      </c>
      <c r="AH47" s="12" t="str">
        <f>IF(B47="男",1,IF(B47="女",2,""))</f>
        <v/>
      </c>
      <c r="AI47" s="8" t="str">
        <f>D47&amp;E47&amp;F47</f>
        <v/>
      </c>
      <c r="AJ47" s="13">
        <f>H47</f>
        <v>0</v>
      </c>
      <c r="AK47" s="12" t="str">
        <f>IF(J47="自由形",1,IF(J47="背泳ぎ",2,IF(J47="平泳ぎ",3,IF(J47="バタフライ",4,IF(J47="個人メドレー",5,"")))))</f>
        <v/>
      </c>
      <c r="AL47" s="14" t="str">
        <f>IF(I47=25,"0025",IF(I47=50,"0050",IF(I47=100,"0100",IF(I47=200,"0200",""))))</f>
        <v/>
      </c>
      <c r="AM47" s="15" t="str">
        <f>AK47&amp;AL47</f>
        <v/>
      </c>
      <c r="AN47" s="8" t="str">
        <f>K47&amp;L47&amp;AB47&amp;M47</f>
        <v>.</v>
      </c>
      <c r="AO47" s="12" t="str">
        <f>IF(J48="自由形",1,IF(J48="背泳ぎ",2,IF(J48="平泳ぎ",3,IF(J48="バタフライ",4,IF(J48="個人メドレー",5,"")))))</f>
        <v/>
      </c>
      <c r="AP47" s="14" t="str">
        <f>IF(I48=25,"0025",IF(I48=50,"0050",IF(I48=100,"0100",IF(I48=200,"0200",""))))</f>
        <v/>
      </c>
      <c r="AQ47" s="15" t="str">
        <f t="shared" ref="AQ47" si="52">AO47&amp;AP47</f>
        <v/>
      </c>
      <c r="AR47" s="8" t="str">
        <f>K48&amp;L48&amp;AB47&amp;M48</f>
        <v>.</v>
      </c>
      <c r="AS47" s="12" t="str">
        <f>IF(J49="自由形",1,IF(J49="背泳ぎ",2,IF(J49="平泳ぎ",3,IF(J49="バタフライ",4,IF(J49="個人メドレー",5,"")))))</f>
        <v/>
      </c>
      <c r="AT47" s="14" t="str">
        <f>IF(I49=25,"0025",IF(I49=50,"0050",IF(I49=100,"0100",IF(I49=200,"0200",""))))</f>
        <v/>
      </c>
      <c r="AU47" s="15" t="str">
        <f t="shared" ref="AU47" si="53">AS47&amp;AT47</f>
        <v/>
      </c>
      <c r="AV47" s="8" t="str">
        <f>K49&amp;L49&amp;AB47&amp;M49</f>
        <v>.</v>
      </c>
    </row>
    <row r="48" spans="1:48" ht="15" customHeight="1" x14ac:dyDescent="0.2">
      <c r="A48" s="47"/>
      <c r="B48" s="50"/>
      <c r="C48" s="52"/>
      <c r="D48" s="50"/>
      <c r="E48" s="50"/>
      <c r="F48" s="50"/>
      <c r="G48" s="50"/>
      <c r="H48" s="50"/>
      <c r="I48" s="37"/>
      <c r="J48" s="37"/>
      <c r="K48" s="37"/>
      <c r="L48" s="37"/>
      <c r="M48" s="38"/>
      <c r="N48" s="75"/>
      <c r="O48" s="77"/>
      <c r="P48" s="77"/>
      <c r="Q48" s="79"/>
      <c r="AB48" s="3" t="s">
        <v>47</v>
      </c>
      <c r="AH48" s="10"/>
      <c r="AK48" s="12"/>
      <c r="AL48" s="14"/>
      <c r="AM48" s="15"/>
    </row>
    <row r="49" spans="1:48" ht="15" customHeight="1" x14ac:dyDescent="0.2">
      <c r="A49" s="53"/>
      <c r="B49" s="54"/>
      <c r="C49" s="54"/>
      <c r="D49" s="54"/>
      <c r="E49" s="54"/>
      <c r="F49" s="54"/>
      <c r="G49" s="54"/>
      <c r="H49" s="54"/>
      <c r="I49" s="39"/>
      <c r="J49" s="39"/>
      <c r="K49" s="39"/>
      <c r="L49" s="39"/>
      <c r="M49" s="40"/>
      <c r="N49" s="75"/>
      <c r="O49" s="78"/>
      <c r="P49" s="78"/>
      <c r="Q49" s="79"/>
      <c r="AB49" s="3" t="s">
        <v>47</v>
      </c>
      <c r="AH49" s="10"/>
      <c r="AL49" s="14"/>
      <c r="AM49" s="15"/>
    </row>
    <row r="50" spans="1:48" ht="15" customHeight="1" x14ac:dyDescent="0.2">
      <c r="A50" s="46" t="s">
        <v>34</v>
      </c>
      <c r="B50" s="49"/>
      <c r="C50" s="5"/>
      <c r="D50" s="49"/>
      <c r="E50" s="49"/>
      <c r="F50" s="49"/>
      <c r="G50" s="49"/>
      <c r="H50" s="49"/>
      <c r="I50" s="41"/>
      <c r="J50" s="41"/>
      <c r="K50" s="41"/>
      <c r="L50" s="41"/>
      <c r="M50" s="42"/>
      <c r="N50" s="75"/>
      <c r="O50" s="76"/>
      <c r="P50" s="76"/>
      <c r="Q50" s="79"/>
      <c r="AB50" s="3" t="s">
        <v>47</v>
      </c>
      <c r="AC50" s="7" t="str">
        <f>A50</f>
        <v>15</v>
      </c>
      <c r="AD50" s="16">
        <f t="shared" ref="AD50" si="54">$G$3</f>
        <v>0</v>
      </c>
      <c r="AE50" s="16">
        <f t="shared" ref="AE50" si="55">$J$3</f>
        <v>0</v>
      </c>
      <c r="AF50" s="11">
        <f>C51</f>
        <v>0</v>
      </c>
      <c r="AG50" s="11">
        <f>C50</f>
        <v>0</v>
      </c>
      <c r="AH50" s="12" t="str">
        <f>IF(B50="男",1,IF(B50="女",2,""))</f>
        <v/>
      </c>
      <c r="AI50" s="8" t="str">
        <f>D50&amp;E50&amp;F50</f>
        <v/>
      </c>
      <c r="AJ50" s="13">
        <f>H50</f>
        <v>0</v>
      </c>
      <c r="AK50" s="12" t="str">
        <f>IF(J50="自由形",1,IF(J50="背泳ぎ",2,IF(J50="平泳ぎ",3,IF(J50="バタフライ",4,IF(J50="個人メドレー",5,"")))))</f>
        <v/>
      </c>
      <c r="AL50" s="14" t="str">
        <f>IF(I50=25,"0025",IF(I50=50,"0050",IF(I50=100,"0100",IF(I50=200,"0200",""))))</f>
        <v/>
      </c>
      <c r="AM50" s="15" t="str">
        <f>AK50&amp;AL50</f>
        <v/>
      </c>
      <c r="AN50" s="8" t="str">
        <f>K50&amp;L50&amp;AB50&amp;M50</f>
        <v>.</v>
      </c>
      <c r="AO50" s="12" t="str">
        <f>IF(J51="自由形",1,IF(J51="背泳ぎ",2,IF(J51="平泳ぎ",3,IF(J51="バタフライ",4,IF(J51="個人メドレー",5,"")))))</f>
        <v/>
      </c>
      <c r="AP50" s="14" t="str">
        <f>IF(I51=25,"0025",IF(I51=50,"0050",IF(I51=100,"0100",IF(I51=200,"0200",""))))</f>
        <v/>
      </c>
      <c r="AQ50" s="15" t="str">
        <f t="shared" ref="AQ50" si="56">AO50&amp;AP50</f>
        <v/>
      </c>
      <c r="AR50" s="8" t="str">
        <f>K51&amp;L51&amp;AB50&amp;M51</f>
        <v>.</v>
      </c>
      <c r="AS50" s="12" t="str">
        <f>IF(J52="自由形",1,IF(J52="背泳ぎ",2,IF(J52="平泳ぎ",3,IF(J52="バタフライ",4,IF(J52="個人メドレー",5,"")))))</f>
        <v/>
      </c>
      <c r="AT50" s="14" t="str">
        <f>IF(I52=25,"0025",IF(I52=50,"0050",IF(I52=100,"0100",IF(I52=200,"0200",""))))</f>
        <v/>
      </c>
      <c r="AU50" s="15" t="str">
        <f t="shared" ref="AU50" si="57">AS50&amp;AT50</f>
        <v/>
      </c>
      <c r="AV50" s="8" t="str">
        <f>K52&amp;L52&amp;AB50&amp;M52</f>
        <v>.</v>
      </c>
    </row>
    <row r="51" spans="1:48" ht="15" customHeight="1" x14ac:dyDescent="0.2">
      <c r="A51" s="47"/>
      <c r="B51" s="50"/>
      <c r="C51" s="52"/>
      <c r="D51" s="50"/>
      <c r="E51" s="50"/>
      <c r="F51" s="50"/>
      <c r="G51" s="50"/>
      <c r="H51" s="50"/>
      <c r="I51" s="37"/>
      <c r="J51" s="37"/>
      <c r="K51" s="37"/>
      <c r="L51" s="37"/>
      <c r="M51" s="38"/>
      <c r="N51" s="75"/>
      <c r="O51" s="77"/>
      <c r="P51" s="77"/>
      <c r="Q51" s="79"/>
      <c r="AB51" s="3" t="s">
        <v>47</v>
      </c>
      <c r="AH51" s="10"/>
      <c r="AK51" s="12"/>
      <c r="AL51" s="14"/>
      <c r="AM51" s="15"/>
    </row>
    <row r="52" spans="1:48" ht="15" customHeight="1" x14ac:dyDescent="0.2">
      <c r="A52" s="53"/>
      <c r="B52" s="54"/>
      <c r="C52" s="54"/>
      <c r="D52" s="54"/>
      <c r="E52" s="54"/>
      <c r="F52" s="54"/>
      <c r="G52" s="54"/>
      <c r="H52" s="54"/>
      <c r="I52" s="39"/>
      <c r="J52" s="39"/>
      <c r="K52" s="39"/>
      <c r="L52" s="39"/>
      <c r="M52" s="40"/>
      <c r="N52" s="75"/>
      <c r="O52" s="78"/>
      <c r="P52" s="78"/>
      <c r="Q52" s="79"/>
      <c r="AB52" s="3" t="s">
        <v>47</v>
      </c>
      <c r="AH52" s="10"/>
      <c r="AL52" s="14"/>
      <c r="AM52" s="15"/>
    </row>
    <row r="53" spans="1:48" ht="15" customHeight="1" x14ac:dyDescent="0.2">
      <c r="A53" s="46" t="s">
        <v>35</v>
      </c>
      <c r="B53" s="49"/>
      <c r="C53" s="5"/>
      <c r="D53" s="49"/>
      <c r="E53" s="49"/>
      <c r="F53" s="49"/>
      <c r="G53" s="49"/>
      <c r="H53" s="49"/>
      <c r="I53" s="41"/>
      <c r="J53" s="41"/>
      <c r="K53" s="41"/>
      <c r="L53" s="41"/>
      <c r="M53" s="42"/>
      <c r="N53" s="75"/>
      <c r="O53" s="76"/>
      <c r="P53" s="76"/>
      <c r="Q53" s="79"/>
      <c r="AB53" s="3" t="s">
        <v>47</v>
      </c>
      <c r="AC53" s="7" t="str">
        <f>A53</f>
        <v>16</v>
      </c>
      <c r="AD53" s="16">
        <f t="shared" ref="AD53" si="58">$G$3</f>
        <v>0</v>
      </c>
      <c r="AE53" s="16">
        <f t="shared" ref="AE53" si="59">$J$3</f>
        <v>0</v>
      </c>
      <c r="AF53" s="11">
        <f>C54</f>
        <v>0</v>
      </c>
      <c r="AG53" s="11">
        <f>C53</f>
        <v>0</v>
      </c>
      <c r="AH53" s="12" t="str">
        <f>IF(B53="男",1,IF(B53="女",2,""))</f>
        <v/>
      </c>
      <c r="AI53" s="8" t="str">
        <f>D53&amp;E53&amp;F53</f>
        <v/>
      </c>
      <c r="AJ53" s="13">
        <f>H53</f>
        <v>0</v>
      </c>
      <c r="AK53" s="12" t="str">
        <f>IF(J53="自由形",1,IF(J53="背泳ぎ",2,IF(J53="平泳ぎ",3,IF(J53="バタフライ",4,IF(J53="個人メドレー",5,"")))))</f>
        <v/>
      </c>
      <c r="AL53" s="14" t="str">
        <f>IF(I53=25,"0025",IF(I53=50,"0050",IF(I53=100,"0100",IF(I53=200,"0200",""))))</f>
        <v/>
      </c>
      <c r="AM53" s="15" t="str">
        <f>AK53&amp;AL53</f>
        <v/>
      </c>
      <c r="AN53" s="8" t="str">
        <f>K53&amp;L53&amp;AB53&amp;M53</f>
        <v>.</v>
      </c>
      <c r="AO53" s="12" t="str">
        <f>IF(J54="自由形",1,IF(J54="背泳ぎ",2,IF(J54="平泳ぎ",3,IF(J54="バタフライ",4,IF(J54="個人メドレー",5,"")))))</f>
        <v/>
      </c>
      <c r="AP53" s="14" t="str">
        <f>IF(I54=25,"0025",IF(I54=50,"0050",IF(I54=100,"0100",IF(I54=200,"0200",""))))</f>
        <v/>
      </c>
      <c r="AQ53" s="15" t="str">
        <f t="shared" ref="AQ53" si="60">AO53&amp;AP53</f>
        <v/>
      </c>
      <c r="AR53" s="8" t="str">
        <f>K54&amp;L54&amp;AB53&amp;M54</f>
        <v>.</v>
      </c>
      <c r="AS53" s="12" t="str">
        <f>IF(J55="自由形",1,IF(J55="背泳ぎ",2,IF(J55="平泳ぎ",3,IF(J55="バタフライ",4,IF(J55="個人メドレー",5,"")))))</f>
        <v/>
      </c>
      <c r="AT53" s="14" t="str">
        <f>IF(I55=25,"0025",IF(I55=50,"0050",IF(I55=100,"0100",IF(I55=200,"0200",""))))</f>
        <v/>
      </c>
      <c r="AU53" s="15" t="str">
        <f t="shared" ref="AU53" si="61">AS53&amp;AT53</f>
        <v/>
      </c>
      <c r="AV53" s="8" t="str">
        <f>K55&amp;L55&amp;AB53&amp;M55</f>
        <v>.</v>
      </c>
    </row>
    <row r="54" spans="1:48" ht="15" customHeight="1" x14ac:dyDescent="0.2">
      <c r="A54" s="47"/>
      <c r="B54" s="50"/>
      <c r="C54" s="52"/>
      <c r="D54" s="50"/>
      <c r="E54" s="50"/>
      <c r="F54" s="50"/>
      <c r="G54" s="50"/>
      <c r="H54" s="50"/>
      <c r="I54" s="37"/>
      <c r="J54" s="37"/>
      <c r="K54" s="37"/>
      <c r="L54" s="37"/>
      <c r="M54" s="38"/>
      <c r="N54" s="75"/>
      <c r="O54" s="77"/>
      <c r="P54" s="77"/>
      <c r="Q54" s="79"/>
      <c r="AB54" s="3" t="s">
        <v>47</v>
      </c>
      <c r="AH54" s="10"/>
      <c r="AK54" s="12"/>
      <c r="AL54" s="14"/>
      <c r="AM54" s="15"/>
    </row>
    <row r="55" spans="1:48" ht="15" customHeight="1" x14ac:dyDescent="0.2">
      <c r="A55" s="53"/>
      <c r="B55" s="54"/>
      <c r="C55" s="54"/>
      <c r="D55" s="54"/>
      <c r="E55" s="54"/>
      <c r="F55" s="54"/>
      <c r="G55" s="54"/>
      <c r="H55" s="54"/>
      <c r="I55" s="39"/>
      <c r="J55" s="39"/>
      <c r="K55" s="39"/>
      <c r="L55" s="39"/>
      <c r="M55" s="40"/>
      <c r="N55" s="75"/>
      <c r="O55" s="78"/>
      <c r="P55" s="78"/>
      <c r="Q55" s="79"/>
      <c r="AB55" s="3" t="s">
        <v>47</v>
      </c>
      <c r="AH55" s="10"/>
      <c r="AL55" s="14"/>
      <c r="AM55" s="15"/>
    </row>
    <row r="56" spans="1:48" ht="15" customHeight="1" x14ac:dyDescent="0.2">
      <c r="A56" s="46" t="s">
        <v>36</v>
      </c>
      <c r="B56" s="49"/>
      <c r="C56" s="5"/>
      <c r="D56" s="49"/>
      <c r="E56" s="49"/>
      <c r="F56" s="49"/>
      <c r="G56" s="49"/>
      <c r="H56" s="49"/>
      <c r="I56" s="41"/>
      <c r="J56" s="41"/>
      <c r="K56" s="41"/>
      <c r="L56" s="41"/>
      <c r="M56" s="42"/>
      <c r="N56" s="75"/>
      <c r="O56" s="76"/>
      <c r="P56" s="76"/>
      <c r="Q56" s="79"/>
      <c r="AB56" s="3" t="s">
        <v>47</v>
      </c>
      <c r="AC56" s="7" t="str">
        <f>A56</f>
        <v>17</v>
      </c>
      <c r="AD56" s="16">
        <f t="shared" ref="AD56" si="62">$G$3</f>
        <v>0</v>
      </c>
      <c r="AE56" s="16">
        <f t="shared" ref="AE56" si="63">$J$3</f>
        <v>0</v>
      </c>
      <c r="AF56" s="11">
        <f>C57</f>
        <v>0</v>
      </c>
      <c r="AG56" s="11">
        <f>C56</f>
        <v>0</v>
      </c>
      <c r="AH56" s="12" t="str">
        <f>IF(B56="男",1,IF(B56="女",2,""))</f>
        <v/>
      </c>
      <c r="AI56" s="8" t="str">
        <f>D56&amp;E56&amp;F56</f>
        <v/>
      </c>
      <c r="AJ56" s="13">
        <f>H56</f>
        <v>0</v>
      </c>
      <c r="AK56" s="12" t="str">
        <f>IF(J56="自由形",1,IF(J56="背泳ぎ",2,IF(J56="平泳ぎ",3,IF(J56="バタフライ",4,IF(J56="個人メドレー",5,"")))))</f>
        <v/>
      </c>
      <c r="AL56" s="14" t="str">
        <f>IF(I56=25,"0025",IF(I56=50,"0050",IF(I56=100,"0100",IF(I56=200,"0200",""))))</f>
        <v/>
      </c>
      <c r="AM56" s="15" t="str">
        <f>AK56&amp;AL56</f>
        <v/>
      </c>
      <c r="AN56" s="8" t="str">
        <f>K56&amp;L56&amp;AB56&amp;M56</f>
        <v>.</v>
      </c>
      <c r="AO56" s="12" t="str">
        <f>IF(J57="自由形",1,IF(J57="背泳ぎ",2,IF(J57="平泳ぎ",3,IF(J57="バタフライ",4,IF(J57="個人メドレー",5,"")))))</f>
        <v/>
      </c>
      <c r="AP56" s="14" t="str">
        <f>IF(I57=25,"0025",IF(I57=50,"0050",IF(I57=100,"0100",IF(I57=200,"0200",""))))</f>
        <v/>
      </c>
      <c r="AQ56" s="15" t="str">
        <f t="shared" ref="AQ56" si="64">AO56&amp;AP56</f>
        <v/>
      </c>
      <c r="AR56" s="8" t="str">
        <f>K57&amp;L57&amp;AB56&amp;M57</f>
        <v>.</v>
      </c>
      <c r="AS56" s="12" t="str">
        <f>IF(J58="自由形",1,IF(J58="背泳ぎ",2,IF(J58="平泳ぎ",3,IF(J58="バタフライ",4,IF(J58="個人メドレー",5,"")))))</f>
        <v/>
      </c>
      <c r="AT56" s="14" t="str">
        <f>IF(I58=25,"0025",IF(I58=50,"0050",IF(I58=100,"0100",IF(I58=200,"0200",""))))</f>
        <v/>
      </c>
      <c r="AU56" s="15" t="str">
        <f t="shared" ref="AU56" si="65">AS56&amp;AT56</f>
        <v/>
      </c>
      <c r="AV56" s="8" t="str">
        <f>K58&amp;L58&amp;AB56&amp;M58</f>
        <v>.</v>
      </c>
    </row>
    <row r="57" spans="1:48" ht="15" customHeight="1" x14ac:dyDescent="0.2">
      <c r="A57" s="47"/>
      <c r="B57" s="50"/>
      <c r="C57" s="52"/>
      <c r="D57" s="50"/>
      <c r="E57" s="50"/>
      <c r="F57" s="50"/>
      <c r="G57" s="50"/>
      <c r="H57" s="50"/>
      <c r="I57" s="37"/>
      <c r="J57" s="37"/>
      <c r="K57" s="37"/>
      <c r="L57" s="37"/>
      <c r="M57" s="38"/>
      <c r="N57" s="75"/>
      <c r="O57" s="77"/>
      <c r="P57" s="77"/>
      <c r="Q57" s="79"/>
      <c r="AB57" s="3" t="s">
        <v>47</v>
      </c>
      <c r="AH57" s="10"/>
      <c r="AK57" s="12"/>
      <c r="AL57" s="14"/>
      <c r="AM57" s="15"/>
    </row>
    <row r="58" spans="1:48" ht="15" customHeight="1" x14ac:dyDescent="0.2">
      <c r="A58" s="53"/>
      <c r="B58" s="54"/>
      <c r="C58" s="54"/>
      <c r="D58" s="54"/>
      <c r="E58" s="54"/>
      <c r="F58" s="54"/>
      <c r="G58" s="54"/>
      <c r="H58" s="54"/>
      <c r="I58" s="39"/>
      <c r="J58" s="39"/>
      <c r="K58" s="39"/>
      <c r="L58" s="39"/>
      <c r="M58" s="40"/>
      <c r="N58" s="75"/>
      <c r="O58" s="78"/>
      <c r="P58" s="78"/>
      <c r="Q58" s="79"/>
      <c r="AB58" s="3" t="s">
        <v>47</v>
      </c>
      <c r="AH58" s="10"/>
      <c r="AL58" s="14"/>
      <c r="AM58" s="15"/>
    </row>
    <row r="59" spans="1:48" ht="15" customHeight="1" x14ac:dyDescent="0.2">
      <c r="A59" s="46" t="s">
        <v>37</v>
      </c>
      <c r="B59" s="49"/>
      <c r="C59" s="5"/>
      <c r="D59" s="49"/>
      <c r="E59" s="49"/>
      <c r="F59" s="49"/>
      <c r="G59" s="49"/>
      <c r="H59" s="49"/>
      <c r="I59" s="41"/>
      <c r="J59" s="41"/>
      <c r="K59" s="41"/>
      <c r="L59" s="41"/>
      <c r="M59" s="42"/>
      <c r="N59" s="75"/>
      <c r="O59" s="76"/>
      <c r="P59" s="76"/>
      <c r="Q59" s="79"/>
      <c r="AB59" s="3" t="s">
        <v>47</v>
      </c>
      <c r="AC59" s="7" t="str">
        <f>A59</f>
        <v>18</v>
      </c>
      <c r="AD59" s="16">
        <f t="shared" ref="AD59" si="66">$G$3</f>
        <v>0</v>
      </c>
      <c r="AE59" s="16">
        <f t="shared" ref="AE59" si="67">$J$3</f>
        <v>0</v>
      </c>
      <c r="AF59" s="11">
        <f>C60</f>
        <v>0</v>
      </c>
      <c r="AG59" s="11">
        <f>C59</f>
        <v>0</v>
      </c>
      <c r="AH59" s="12" t="str">
        <f>IF(B59="男",1,IF(B59="女",2,""))</f>
        <v/>
      </c>
      <c r="AI59" s="8" t="str">
        <f>D59&amp;E59&amp;F59</f>
        <v/>
      </c>
      <c r="AJ59" s="13">
        <f>H59</f>
        <v>0</v>
      </c>
      <c r="AK59" s="12" t="str">
        <f>IF(J59="自由形",1,IF(J59="背泳ぎ",2,IF(J59="平泳ぎ",3,IF(J59="バタフライ",4,IF(J59="個人メドレー",5,"")))))</f>
        <v/>
      </c>
      <c r="AL59" s="14" t="str">
        <f>IF(I59=25,"0025",IF(I59=50,"0050",IF(I59=100,"0100",IF(I59=200,"0200",""))))</f>
        <v/>
      </c>
      <c r="AM59" s="15" t="str">
        <f>AK59&amp;AL59</f>
        <v/>
      </c>
      <c r="AN59" s="8" t="str">
        <f>K59&amp;L59&amp;AB59&amp;M59</f>
        <v>.</v>
      </c>
      <c r="AO59" s="12" t="str">
        <f>IF(J60="自由形",1,IF(J60="背泳ぎ",2,IF(J60="平泳ぎ",3,IF(J60="バタフライ",4,IF(J60="個人メドレー",5,"")))))</f>
        <v/>
      </c>
      <c r="AP59" s="14" t="str">
        <f>IF(I60=25,"0025",IF(I60=50,"0050",IF(I60=100,"0100",IF(I60=200,"0200",""))))</f>
        <v/>
      </c>
      <c r="AQ59" s="15" t="str">
        <f t="shared" ref="AQ59" si="68">AO59&amp;AP59</f>
        <v/>
      </c>
      <c r="AR59" s="8" t="str">
        <f>K60&amp;L60&amp;AB59&amp;M60</f>
        <v>.</v>
      </c>
      <c r="AS59" s="12" t="str">
        <f>IF(J61="自由形",1,IF(J61="背泳ぎ",2,IF(J61="平泳ぎ",3,IF(J61="バタフライ",4,IF(J61="個人メドレー",5,"")))))</f>
        <v/>
      </c>
      <c r="AT59" s="14" t="str">
        <f>IF(I61=25,"0025",IF(I61=50,"0050",IF(I61=100,"0100",IF(I61=200,"0200",""))))</f>
        <v/>
      </c>
      <c r="AU59" s="15" t="str">
        <f t="shared" ref="AU59" si="69">AS59&amp;AT59</f>
        <v/>
      </c>
      <c r="AV59" s="8" t="str">
        <f>K61&amp;L61&amp;AB59&amp;M61</f>
        <v>.</v>
      </c>
    </row>
    <row r="60" spans="1:48" ht="15" customHeight="1" x14ac:dyDescent="0.2">
      <c r="A60" s="47"/>
      <c r="B60" s="50"/>
      <c r="C60" s="52"/>
      <c r="D60" s="50"/>
      <c r="E60" s="50"/>
      <c r="F60" s="50"/>
      <c r="G60" s="50"/>
      <c r="H60" s="50"/>
      <c r="I60" s="37"/>
      <c r="J60" s="37"/>
      <c r="K60" s="37"/>
      <c r="L60" s="37"/>
      <c r="M60" s="38"/>
      <c r="N60" s="75"/>
      <c r="O60" s="77"/>
      <c r="P60" s="77"/>
      <c r="Q60" s="79"/>
      <c r="AB60" s="3" t="s">
        <v>47</v>
      </c>
      <c r="AH60" s="10"/>
      <c r="AK60" s="12"/>
      <c r="AL60" s="14"/>
      <c r="AM60" s="15"/>
    </row>
    <row r="61" spans="1:48" ht="15" customHeight="1" x14ac:dyDescent="0.2">
      <c r="A61" s="53"/>
      <c r="B61" s="54"/>
      <c r="C61" s="54"/>
      <c r="D61" s="54"/>
      <c r="E61" s="54"/>
      <c r="F61" s="54"/>
      <c r="G61" s="54"/>
      <c r="H61" s="54"/>
      <c r="I61" s="39"/>
      <c r="J61" s="39"/>
      <c r="K61" s="39"/>
      <c r="L61" s="39"/>
      <c r="M61" s="40"/>
      <c r="N61" s="75"/>
      <c r="O61" s="78"/>
      <c r="P61" s="78"/>
      <c r="Q61" s="79"/>
      <c r="AB61" s="3" t="s">
        <v>47</v>
      </c>
      <c r="AH61" s="10"/>
      <c r="AL61" s="14"/>
      <c r="AM61" s="15"/>
    </row>
    <row r="62" spans="1:48" ht="15" customHeight="1" x14ac:dyDescent="0.2">
      <c r="A62" s="46" t="s">
        <v>38</v>
      </c>
      <c r="B62" s="49"/>
      <c r="C62" s="5"/>
      <c r="D62" s="49"/>
      <c r="E62" s="49"/>
      <c r="F62" s="49"/>
      <c r="G62" s="49"/>
      <c r="H62" s="49"/>
      <c r="I62" s="41"/>
      <c r="J62" s="41"/>
      <c r="K62" s="41"/>
      <c r="L62" s="41"/>
      <c r="M62" s="42"/>
      <c r="N62" s="75"/>
      <c r="O62" s="76"/>
      <c r="P62" s="76"/>
      <c r="Q62" s="79"/>
      <c r="AB62" s="3" t="s">
        <v>47</v>
      </c>
      <c r="AC62" s="7" t="str">
        <f>A62</f>
        <v>19</v>
      </c>
      <c r="AD62" s="16">
        <f t="shared" ref="AD62" si="70">$G$3</f>
        <v>0</v>
      </c>
      <c r="AE62" s="16">
        <f t="shared" ref="AE62" si="71">$J$3</f>
        <v>0</v>
      </c>
      <c r="AF62" s="11">
        <f>C63</f>
        <v>0</v>
      </c>
      <c r="AG62" s="11">
        <f>C62</f>
        <v>0</v>
      </c>
      <c r="AH62" s="12" t="str">
        <f>IF(B62="男",1,IF(B62="女",2,""))</f>
        <v/>
      </c>
      <c r="AI62" s="8" t="str">
        <f>D62&amp;E62&amp;F62</f>
        <v/>
      </c>
      <c r="AJ62" s="13">
        <f>H62</f>
        <v>0</v>
      </c>
      <c r="AK62" s="12" t="str">
        <f>IF(J62="自由形",1,IF(J62="背泳ぎ",2,IF(J62="平泳ぎ",3,IF(J62="バタフライ",4,IF(J62="個人メドレー",5,"")))))</f>
        <v/>
      </c>
      <c r="AL62" s="14" t="str">
        <f>IF(I62=25,"0025",IF(I62=50,"0050",IF(I62=100,"0100",IF(I62=200,"0200",""))))</f>
        <v/>
      </c>
      <c r="AM62" s="15" t="str">
        <f>AK62&amp;AL62</f>
        <v/>
      </c>
      <c r="AN62" s="8" t="str">
        <f>K62&amp;L62&amp;AB62&amp;M62</f>
        <v>.</v>
      </c>
      <c r="AO62" s="12" t="str">
        <f>IF(J63="自由形",1,IF(J63="背泳ぎ",2,IF(J63="平泳ぎ",3,IF(J63="バタフライ",4,IF(J63="個人メドレー",5,"")))))</f>
        <v/>
      </c>
      <c r="AP62" s="14" t="str">
        <f>IF(I63=25,"0025",IF(I63=50,"0050",IF(I63=100,"0100",IF(I63=200,"0200",""))))</f>
        <v/>
      </c>
      <c r="AQ62" s="15" t="str">
        <f t="shared" ref="AQ62" si="72">AO62&amp;AP62</f>
        <v/>
      </c>
      <c r="AR62" s="8" t="str">
        <f>K63&amp;L63&amp;AB62&amp;M63</f>
        <v>.</v>
      </c>
      <c r="AS62" s="12" t="str">
        <f>IF(J64="自由形",1,IF(J64="背泳ぎ",2,IF(J64="平泳ぎ",3,IF(J64="バタフライ",4,IF(J64="個人メドレー",5,"")))))</f>
        <v/>
      </c>
      <c r="AT62" s="14" t="str">
        <f>IF(I64=25,"0025",IF(I64=50,"0050",IF(I64=100,"0100",IF(I64=200,"0200",""))))</f>
        <v/>
      </c>
      <c r="AU62" s="15" t="str">
        <f t="shared" ref="AU62" si="73">AS62&amp;AT62</f>
        <v/>
      </c>
      <c r="AV62" s="8" t="str">
        <f>K64&amp;L64&amp;AB62&amp;M64</f>
        <v>.</v>
      </c>
    </row>
    <row r="63" spans="1:48" ht="15" customHeight="1" x14ac:dyDescent="0.2">
      <c r="A63" s="47"/>
      <c r="B63" s="50"/>
      <c r="C63" s="52"/>
      <c r="D63" s="50"/>
      <c r="E63" s="50"/>
      <c r="F63" s="50"/>
      <c r="G63" s="50"/>
      <c r="H63" s="50"/>
      <c r="I63" s="37"/>
      <c r="J63" s="37"/>
      <c r="K63" s="37"/>
      <c r="L63" s="37"/>
      <c r="M63" s="38"/>
      <c r="N63" s="75"/>
      <c r="O63" s="77"/>
      <c r="P63" s="77"/>
      <c r="Q63" s="79"/>
      <c r="AB63" s="3" t="s">
        <v>47</v>
      </c>
      <c r="AH63" s="10"/>
      <c r="AK63" s="12"/>
      <c r="AL63" s="14"/>
      <c r="AM63" s="15"/>
    </row>
    <row r="64" spans="1:48" ht="15" customHeight="1" x14ac:dyDescent="0.2">
      <c r="A64" s="53"/>
      <c r="B64" s="54"/>
      <c r="C64" s="54"/>
      <c r="D64" s="54"/>
      <c r="E64" s="54"/>
      <c r="F64" s="54"/>
      <c r="G64" s="54"/>
      <c r="H64" s="54"/>
      <c r="I64" s="39"/>
      <c r="J64" s="39"/>
      <c r="K64" s="39"/>
      <c r="L64" s="39"/>
      <c r="M64" s="40"/>
      <c r="N64" s="75"/>
      <c r="O64" s="78"/>
      <c r="P64" s="78"/>
      <c r="Q64" s="79"/>
      <c r="AB64" s="3" t="s">
        <v>47</v>
      </c>
      <c r="AH64" s="10"/>
      <c r="AL64" s="14"/>
      <c r="AM64" s="15"/>
    </row>
    <row r="65" spans="1:48" ht="15" customHeight="1" x14ac:dyDescent="0.2">
      <c r="A65" s="46" t="s">
        <v>39</v>
      </c>
      <c r="B65" s="49"/>
      <c r="C65" s="5"/>
      <c r="D65" s="49"/>
      <c r="E65" s="49"/>
      <c r="F65" s="49"/>
      <c r="G65" s="49"/>
      <c r="H65" s="49"/>
      <c r="I65" s="41"/>
      <c r="J65" s="41"/>
      <c r="K65" s="41"/>
      <c r="L65" s="41"/>
      <c r="M65" s="42"/>
      <c r="N65" s="75"/>
      <c r="O65" s="76"/>
      <c r="P65" s="76"/>
      <c r="Q65" s="79"/>
      <c r="AB65" s="3" t="s">
        <v>47</v>
      </c>
      <c r="AC65" s="7" t="str">
        <f>A65</f>
        <v>20</v>
      </c>
      <c r="AD65" s="16">
        <f t="shared" ref="AD65" si="74">$G$3</f>
        <v>0</v>
      </c>
      <c r="AE65" s="16">
        <f t="shared" ref="AE65" si="75">$J$3</f>
        <v>0</v>
      </c>
      <c r="AF65" s="11">
        <f>C66</f>
        <v>0</v>
      </c>
      <c r="AG65" s="11">
        <f>C65</f>
        <v>0</v>
      </c>
      <c r="AH65" s="12" t="str">
        <f>IF(B65="男",1,IF(B65="女",2,""))</f>
        <v/>
      </c>
      <c r="AI65" s="8" t="str">
        <f>D65&amp;E65&amp;F65</f>
        <v/>
      </c>
      <c r="AJ65" s="13">
        <f>H65</f>
        <v>0</v>
      </c>
      <c r="AK65" s="12" t="str">
        <f>IF(J65="自由形",1,IF(J65="背泳ぎ",2,IF(J65="平泳ぎ",3,IF(J65="バタフライ",4,IF(J65="個人メドレー",5,"")))))</f>
        <v/>
      </c>
      <c r="AL65" s="14" t="str">
        <f>IF(I65=25,"0025",IF(I65=50,"0050",IF(I65=100,"0100",IF(I65=200,"0200",""))))</f>
        <v/>
      </c>
      <c r="AM65" s="15" t="str">
        <f>AK65&amp;AL65</f>
        <v/>
      </c>
      <c r="AN65" s="8" t="str">
        <f>K65&amp;L65&amp;AB65&amp;M65</f>
        <v>.</v>
      </c>
      <c r="AO65" s="12" t="str">
        <f>IF(J66="自由形",1,IF(J66="背泳ぎ",2,IF(J66="平泳ぎ",3,IF(J66="バタフライ",4,IF(J66="個人メドレー",5,"")))))</f>
        <v/>
      </c>
      <c r="AP65" s="14" t="str">
        <f>IF(I66=25,"0025",IF(I66=50,"0050",IF(I66=100,"0100",IF(I66=200,"0200",""))))</f>
        <v/>
      </c>
      <c r="AQ65" s="15" t="str">
        <f t="shared" ref="AQ65" si="76">AO65&amp;AP65</f>
        <v/>
      </c>
      <c r="AR65" s="8" t="str">
        <f>K66&amp;L66&amp;AB65&amp;M66</f>
        <v>.</v>
      </c>
      <c r="AS65" s="12" t="str">
        <f>IF(J67="自由形",1,IF(J67="背泳ぎ",2,IF(J67="平泳ぎ",3,IF(J67="バタフライ",4,IF(J67="個人メドレー",5,"")))))</f>
        <v/>
      </c>
      <c r="AT65" s="14" t="str">
        <f>IF(I67=25,"0025",IF(I67=50,"0050",IF(I67=100,"0100",IF(I67=200,"0200",""))))</f>
        <v/>
      </c>
      <c r="AU65" s="15" t="str">
        <f t="shared" ref="AU65" si="77">AS65&amp;AT65</f>
        <v/>
      </c>
      <c r="AV65" s="8" t="str">
        <f>K67&amp;L67&amp;AB65&amp;M67</f>
        <v>.</v>
      </c>
    </row>
    <row r="66" spans="1:48" ht="15" customHeight="1" x14ac:dyDescent="0.2">
      <c r="A66" s="47"/>
      <c r="B66" s="50"/>
      <c r="C66" s="52"/>
      <c r="D66" s="50"/>
      <c r="E66" s="50"/>
      <c r="F66" s="50"/>
      <c r="G66" s="50"/>
      <c r="H66" s="50"/>
      <c r="I66" s="37"/>
      <c r="J66" s="37"/>
      <c r="K66" s="37"/>
      <c r="L66" s="37"/>
      <c r="M66" s="38"/>
      <c r="N66" s="75"/>
      <c r="O66" s="77"/>
      <c r="P66" s="77"/>
      <c r="Q66" s="79"/>
      <c r="AB66" s="3" t="s">
        <v>47</v>
      </c>
      <c r="AH66" s="10"/>
      <c r="AK66" s="12"/>
      <c r="AL66" s="14"/>
      <c r="AM66" s="15"/>
    </row>
    <row r="67" spans="1:48" ht="15" customHeight="1" thickBot="1" x14ac:dyDescent="0.25">
      <c r="A67" s="48"/>
      <c r="B67" s="51"/>
      <c r="C67" s="51"/>
      <c r="D67" s="51"/>
      <c r="E67" s="51"/>
      <c r="F67" s="51"/>
      <c r="G67" s="51"/>
      <c r="H67" s="51"/>
      <c r="I67" s="39"/>
      <c r="J67" s="43"/>
      <c r="K67" s="43"/>
      <c r="L67" s="43"/>
      <c r="M67" s="44"/>
      <c r="N67" s="75"/>
      <c r="O67" s="78"/>
      <c r="P67" s="78"/>
      <c r="Q67" s="79"/>
      <c r="AB67" s="3" t="s">
        <v>47</v>
      </c>
      <c r="AH67" s="10"/>
      <c r="AL67" s="14"/>
      <c r="AM67" s="15"/>
    </row>
    <row r="68" spans="1:48" ht="15" customHeight="1" x14ac:dyDescent="0.2">
      <c r="A68" s="55" t="s">
        <v>40</v>
      </c>
      <c r="B68" s="56"/>
      <c r="C68" s="31"/>
      <c r="D68" s="56"/>
      <c r="E68" s="56"/>
      <c r="F68" s="56"/>
      <c r="G68" s="56"/>
      <c r="H68" s="56"/>
      <c r="I68" s="41"/>
      <c r="J68" s="35"/>
      <c r="K68" s="35"/>
      <c r="L68" s="35"/>
      <c r="M68" s="36"/>
      <c r="N68" s="75"/>
      <c r="O68" s="76"/>
      <c r="P68" s="76"/>
      <c r="Q68" s="79"/>
      <c r="AB68" s="3" t="s">
        <v>47</v>
      </c>
      <c r="AC68" s="7" t="str">
        <f>A68</f>
        <v>21</v>
      </c>
      <c r="AD68" s="16">
        <f t="shared" ref="AD68" si="78">$G$3</f>
        <v>0</v>
      </c>
      <c r="AE68" s="16">
        <f t="shared" ref="AE68" si="79">$J$3</f>
        <v>0</v>
      </c>
      <c r="AF68" s="11">
        <f>C69</f>
        <v>0</v>
      </c>
      <c r="AG68" s="11">
        <f>C68</f>
        <v>0</v>
      </c>
      <c r="AH68" s="12" t="str">
        <f>IF(B68="男",1,IF(B68="女",2,""))</f>
        <v/>
      </c>
      <c r="AI68" s="8" t="str">
        <f>D68&amp;E68&amp;F68</f>
        <v/>
      </c>
      <c r="AJ68" s="13">
        <f>H68</f>
        <v>0</v>
      </c>
      <c r="AK68" s="12" t="str">
        <f>IF(J68="自由形",1,IF(J68="背泳ぎ",2,IF(J68="平泳ぎ",3,IF(J68="バタフライ",4,IF(J68="個人メドレー",5,"")))))</f>
        <v/>
      </c>
      <c r="AL68" s="14" t="str">
        <f>IF(I68=25,"0025",IF(I68=50,"0050",IF(I68=100,"0100",IF(I68=200,"0200",""))))</f>
        <v/>
      </c>
      <c r="AM68" s="15" t="str">
        <f>AK68&amp;AL68</f>
        <v/>
      </c>
      <c r="AN68" s="8" t="str">
        <f>K68&amp;L68&amp;AB68&amp;M68</f>
        <v>.</v>
      </c>
      <c r="AO68" s="12" t="str">
        <f>IF(J69="自由形",1,IF(J69="背泳ぎ",2,IF(J69="平泳ぎ",3,IF(J69="バタフライ",4,IF(J69="個人メドレー",5,"")))))</f>
        <v/>
      </c>
      <c r="AP68" s="14" t="str">
        <f>IF(I69=25,"0025",IF(I69=50,"0050",IF(I69=100,"0100",IF(I69=200,"0200",""))))</f>
        <v/>
      </c>
      <c r="AQ68" s="15" t="str">
        <f t="shared" ref="AQ68" si="80">AO68&amp;AP68</f>
        <v/>
      </c>
      <c r="AR68" s="8" t="str">
        <f>K69&amp;L69&amp;AB68&amp;M69</f>
        <v>.</v>
      </c>
      <c r="AS68" s="12" t="str">
        <f>IF(J70="自由形",1,IF(J70="背泳ぎ",2,IF(J70="平泳ぎ",3,IF(J70="バタフライ",4,IF(J70="個人メドレー",5,"")))))</f>
        <v/>
      </c>
      <c r="AT68" s="14" t="str">
        <f>IF(I70=25,"0025",IF(I70=50,"0050",IF(I70=100,"0100",IF(I70=200,"0200",""))))</f>
        <v/>
      </c>
      <c r="AU68" s="15" t="str">
        <f t="shared" ref="AU68" si="81">AS68&amp;AT68</f>
        <v/>
      </c>
      <c r="AV68" s="8" t="str">
        <f>K70&amp;L70&amp;AB68&amp;M70</f>
        <v>.</v>
      </c>
    </row>
    <row r="69" spans="1:48" ht="15" customHeight="1" x14ac:dyDescent="0.2">
      <c r="A69" s="47"/>
      <c r="B69" s="50"/>
      <c r="C69" s="52"/>
      <c r="D69" s="50"/>
      <c r="E69" s="50"/>
      <c r="F69" s="50"/>
      <c r="G69" s="50"/>
      <c r="H69" s="50"/>
      <c r="I69" s="37"/>
      <c r="J69" s="37"/>
      <c r="K69" s="37"/>
      <c r="L69" s="37"/>
      <c r="M69" s="38"/>
      <c r="N69" s="75"/>
      <c r="O69" s="77"/>
      <c r="P69" s="77"/>
      <c r="Q69" s="79"/>
      <c r="AB69" s="3" t="s">
        <v>47</v>
      </c>
      <c r="AH69" s="10"/>
      <c r="AK69" s="12"/>
      <c r="AL69" s="14"/>
      <c r="AM69" s="15"/>
    </row>
    <row r="70" spans="1:48" ht="15" customHeight="1" x14ac:dyDescent="0.2">
      <c r="A70" s="53"/>
      <c r="B70" s="54"/>
      <c r="C70" s="54"/>
      <c r="D70" s="54"/>
      <c r="E70" s="54"/>
      <c r="F70" s="54"/>
      <c r="G70" s="54"/>
      <c r="H70" s="54"/>
      <c r="I70" s="39"/>
      <c r="J70" s="39"/>
      <c r="K70" s="39"/>
      <c r="L70" s="39"/>
      <c r="M70" s="40"/>
      <c r="N70" s="75"/>
      <c r="O70" s="78"/>
      <c r="P70" s="78"/>
      <c r="Q70" s="79"/>
      <c r="AB70" s="3" t="s">
        <v>47</v>
      </c>
      <c r="AH70" s="10"/>
      <c r="AL70" s="14"/>
      <c r="AM70" s="15"/>
    </row>
    <row r="71" spans="1:48" ht="15" customHeight="1" x14ac:dyDescent="0.2">
      <c r="A71" s="46" t="s">
        <v>41</v>
      </c>
      <c r="B71" s="49"/>
      <c r="C71" s="5"/>
      <c r="D71" s="49"/>
      <c r="E71" s="49"/>
      <c r="F71" s="49"/>
      <c r="G71" s="49"/>
      <c r="H71" s="49"/>
      <c r="I71" s="41"/>
      <c r="J71" s="41"/>
      <c r="K71" s="41"/>
      <c r="L71" s="41"/>
      <c r="M71" s="42"/>
      <c r="N71" s="75"/>
      <c r="O71" s="76"/>
      <c r="P71" s="76"/>
      <c r="Q71" s="79"/>
      <c r="AB71" s="3" t="s">
        <v>47</v>
      </c>
      <c r="AC71" s="7" t="str">
        <f>A71</f>
        <v>22</v>
      </c>
      <c r="AD71" s="16">
        <f t="shared" ref="AD71" si="82">$G$3</f>
        <v>0</v>
      </c>
      <c r="AE71" s="16">
        <f t="shared" ref="AE71" si="83">$J$3</f>
        <v>0</v>
      </c>
      <c r="AF71" s="11">
        <f>C72</f>
        <v>0</v>
      </c>
      <c r="AG71" s="11">
        <f>C71</f>
        <v>0</v>
      </c>
      <c r="AH71" s="12" t="str">
        <f>IF(B71="男",1,IF(B71="女",2,""))</f>
        <v/>
      </c>
      <c r="AI71" s="8" t="str">
        <f>D71&amp;E71&amp;F71</f>
        <v/>
      </c>
      <c r="AJ71" s="13">
        <f>H71</f>
        <v>0</v>
      </c>
      <c r="AK71" s="12" t="str">
        <f>IF(J71="自由形",1,IF(J71="背泳ぎ",2,IF(J71="平泳ぎ",3,IF(J71="バタフライ",4,IF(J71="個人メドレー",5,"")))))</f>
        <v/>
      </c>
      <c r="AL71" s="14" t="str">
        <f>IF(I71=25,"0025",IF(I71=50,"0050",IF(I71=100,"0100",IF(I71=200,"0200",""))))</f>
        <v/>
      </c>
      <c r="AM71" s="15" t="str">
        <f>AK71&amp;AL71</f>
        <v/>
      </c>
      <c r="AN71" s="8" t="str">
        <f>K71&amp;L71&amp;AB71&amp;M71</f>
        <v>.</v>
      </c>
      <c r="AO71" s="12" t="str">
        <f>IF(J72="自由形",1,IF(J72="背泳ぎ",2,IF(J72="平泳ぎ",3,IF(J72="バタフライ",4,IF(J72="個人メドレー",5,"")))))</f>
        <v/>
      </c>
      <c r="AP71" s="14" t="str">
        <f>IF(I72=25,"0025",IF(I72=50,"0050",IF(I72=100,"0100",IF(I72=200,"0200",""))))</f>
        <v/>
      </c>
      <c r="AQ71" s="15" t="str">
        <f t="shared" ref="AQ71" si="84">AO71&amp;AP71</f>
        <v/>
      </c>
      <c r="AR71" s="8" t="str">
        <f>K72&amp;L72&amp;AB71&amp;M72</f>
        <v>.</v>
      </c>
      <c r="AS71" s="12" t="str">
        <f>IF(J73="自由形",1,IF(J73="背泳ぎ",2,IF(J73="平泳ぎ",3,IF(J73="バタフライ",4,IF(J73="個人メドレー",5,"")))))</f>
        <v/>
      </c>
      <c r="AT71" s="14" t="str">
        <f>IF(I73=25,"0025",IF(I73=50,"0050",IF(I73=100,"0100",IF(I73=200,"0200",""))))</f>
        <v/>
      </c>
      <c r="AU71" s="15" t="str">
        <f t="shared" ref="AU71" si="85">AS71&amp;AT71</f>
        <v/>
      </c>
      <c r="AV71" s="8" t="str">
        <f>K73&amp;L73&amp;AB71&amp;M73</f>
        <v>.</v>
      </c>
    </row>
    <row r="72" spans="1:48" ht="15" customHeight="1" x14ac:dyDescent="0.2">
      <c r="A72" s="47"/>
      <c r="B72" s="50"/>
      <c r="C72" s="52"/>
      <c r="D72" s="50"/>
      <c r="E72" s="50"/>
      <c r="F72" s="50"/>
      <c r="G72" s="50"/>
      <c r="H72" s="50"/>
      <c r="I72" s="37"/>
      <c r="J72" s="37"/>
      <c r="K72" s="37"/>
      <c r="L72" s="37"/>
      <c r="M72" s="38"/>
      <c r="N72" s="75"/>
      <c r="O72" s="77"/>
      <c r="P72" s="77"/>
      <c r="Q72" s="79"/>
      <c r="AB72" s="3" t="s">
        <v>47</v>
      </c>
      <c r="AH72" s="10"/>
      <c r="AK72" s="12"/>
      <c r="AL72" s="14"/>
      <c r="AM72" s="15"/>
    </row>
    <row r="73" spans="1:48" ht="15" customHeight="1" x14ac:dyDescent="0.2">
      <c r="A73" s="53"/>
      <c r="B73" s="54"/>
      <c r="C73" s="54"/>
      <c r="D73" s="54"/>
      <c r="E73" s="54"/>
      <c r="F73" s="54"/>
      <c r="G73" s="54"/>
      <c r="H73" s="54"/>
      <c r="I73" s="39"/>
      <c r="J73" s="39"/>
      <c r="K73" s="39"/>
      <c r="L73" s="39"/>
      <c r="M73" s="40"/>
      <c r="N73" s="75"/>
      <c r="O73" s="78"/>
      <c r="P73" s="78"/>
      <c r="Q73" s="79"/>
      <c r="AB73" s="3" t="s">
        <v>47</v>
      </c>
      <c r="AH73" s="10"/>
      <c r="AL73" s="14"/>
      <c r="AM73" s="15"/>
    </row>
    <row r="74" spans="1:48" ht="15" customHeight="1" x14ac:dyDescent="0.2">
      <c r="A74" s="46" t="s">
        <v>42</v>
      </c>
      <c r="B74" s="49"/>
      <c r="C74" s="5"/>
      <c r="D74" s="49"/>
      <c r="E74" s="49"/>
      <c r="F74" s="49"/>
      <c r="G74" s="49"/>
      <c r="H74" s="49"/>
      <c r="I74" s="41"/>
      <c r="J74" s="41"/>
      <c r="K74" s="41"/>
      <c r="L74" s="41"/>
      <c r="M74" s="42"/>
      <c r="N74" s="75"/>
      <c r="O74" s="76"/>
      <c r="P74" s="76"/>
      <c r="Q74" s="79"/>
      <c r="AB74" s="3" t="s">
        <v>47</v>
      </c>
      <c r="AC74" s="7" t="str">
        <f>A74</f>
        <v>23</v>
      </c>
      <c r="AD74" s="16">
        <f t="shared" ref="AD74" si="86">$G$3</f>
        <v>0</v>
      </c>
      <c r="AE74" s="16">
        <f t="shared" ref="AE74" si="87">$J$3</f>
        <v>0</v>
      </c>
      <c r="AF74" s="11">
        <f>C75</f>
        <v>0</v>
      </c>
      <c r="AG74" s="11">
        <f>C74</f>
        <v>0</v>
      </c>
      <c r="AH74" s="12" t="str">
        <f>IF(B74="男",1,IF(B74="女",2,""))</f>
        <v/>
      </c>
      <c r="AI74" s="8" t="str">
        <f>D74&amp;E74&amp;F74</f>
        <v/>
      </c>
      <c r="AJ74" s="13">
        <f>H74</f>
        <v>0</v>
      </c>
      <c r="AK74" s="12" t="str">
        <f>IF(J74="自由形",1,IF(J74="背泳ぎ",2,IF(J74="平泳ぎ",3,IF(J74="バタフライ",4,IF(J74="個人メドレー",5,"")))))</f>
        <v/>
      </c>
      <c r="AL74" s="14" t="str">
        <f>IF(I74=25,"0025",IF(I74=50,"0050",IF(I74=100,"0100",IF(I74=200,"0200",""))))</f>
        <v/>
      </c>
      <c r="AM74" s="15" t="str">
        <f>AK74&amp;AL74</f>
        <v/>
      </c>
      <c r="AN74" s="8" t="str">
        <f>K74&amp;L74&amp;AB74&amp;M74</f>
        <v>.</v>
      </c>
      <c r="AO74" s="12" t="str">
        <f>IF(J75="自由形",1,IF(J75="背泳ぎ",2,IF(J75="平泳ぎ",3,IF(J75="バタフライ",4,IF(J75="個人メドレー",5,"")))))</f>
        <v/>
      </c>
      <c r="AP74" s="14" t="str">
        <f>IF(I75=25,"0025",IF(I75=50,"0050",IF(I75=100,"0100",IF(I75=200,"0200",""))))</f>
        <v/>
      </c>
      <c r="AQ74" s="15" t="str">
        <f t="shared" ref="AQ74" si="88">AO74&amp;AP74</f>
        <v/>
      </c>
      <c r="AR74" s="8" t="str">
        <f>K75&amp;L75&amp;AB74&amp;M75</f>
        <v>.</v>
      </c>
      <c r="AS74" s="12" t="str">
        <f>IF(J76="自由形",1,IF(J76="背泳ぎ",2,IF(J76="平泳ぎ",3,IF(J76="バタフライ",4,IF(J76="個人メドレー",5,"")))))</f>
        <v/>
      </c>
      <c r="AT74" s="14" t="str">
        <f>IF(I76=25,"0025",IF(I76=50,"0050",IF(I76=100,"0100",IF(I76=200,"0200",""))))</f>
        <v/>
      </c>
      <c r="AU74" s="15" t="str">
        <f t="shared" ref="AU74" si="89">AS74&amp;AT74</f>
        <v/>
      </c>
      <c r="AV74" s="8" t="str">
        <f>K76&amp;L76&amp;AB74&amp;M76</f>
        <v>.</v>
      </c>
    </row>
    <row r="75" spans="1:48" ht="15" customHeight="1" x14ac:dyDescent="0.2">
      <c r="A75" s="47"/>
      <c r="B75" s="50"/>
      <c r="C75" s="52"/>
      <c r="D75" s="50"/>
      <c r="E75" s="50"/>
      <c r="F75" s="50"/>
      <c r="G75" s="50"/>
      <c r="H75" s="50"/>
      <c r="I75" s="37"/>
      <c r="J75" s="37"/>
      <c r="K75" s="37"/>
      <c r="L75" s="37"/>
      <c r="M75" s="38"/>
      <c r="N75" s="75"/>
      <c r="O75" s="77"/>
      <c r="P75" s="77"/>
      <c r="Q75" s="79"/>
      <c r="AB75" s="3" t="s">
        <v>47</v>
      </c>
      <c r="AH75" s="10"/>
      <c r="AK75" s="12"/>
      <c r="AL75" s="14"/>
      <c r="AM75" s="15"/>
    </row>
    <row r="76" spans="1:48" ht="15" customHeight="1" x14ac:dyDescent="0.2">
      <c r="A76" s="53"/>
      <c r="B76" s="54"/>
      <c r="C76" s="54"/>
      <c r="D76" s="54"/>
      <c r="E76" s="54"/>
      <c r="F76" s="54"/>
      <c r="G76" s="54"/>
      <c r="H76" s="54"/>
      <c r="I76" s="39"/>
      <c r="J76" s="39"/>
      <c r="K76" s="39"/>
      <c r="L76" s="39"/>
      <c r="M76" s="40"/>
      <c r="N76" s="75"/>
      <c r="O76" s="78"/>
      <c r="P76" s="78"/>
      <c r="Q76" s="79"/>
      <c r="AB76" s="3" t="s">
        <v>47</v>
      </c>
      <c r="AH76" s="10"/>
      <c r="AL76" s="14"/>
      <c r="AM76" s="15"/>
    </row>
    <row r="77" spans="1:48" ht="15" customHeight="1" x14ac:dyDescent="0.2">
      <c r="A77" s="46" t="s">
        <v>43</v>
      </c>
      <c r="B77" s="49"/>
      <c r="C77" s="5"/>
      <c r="D77" s="49"/>
      <c r="E77" s="49"/>
      <c r="F77" s="49"/>
      <c r="G77" s="49"/>
      <c r="H77" s="49"/>
      <c r="I77" s="41"/>
      <c r="J77" s="41"/>
      <c r="K77" s="41"/>
      <c r="L77" s="41"/>
      <c r="M77" s="42"/>
      <c r="N77" s="75"/>
      <c r="O77" s="76"/>
      <c r="P77" s="76"/>
      <c r="Q77" s="79"/>
      <c r="AB77" s="3" t="s">
        <v>47</v>
      </c>
      <c r="AC77" s="7" t="str">
        <f>A77</f>
        <v>24</v>
      </c>
      <c r="AD77" s="16">
        <f t="shared" ref="AD77" si="90">$G$3</f>
        <v>0</v>
      </c>
      <c r="AE77" s="16">
        <f t="shared" ref="AE77" si="91">$J$3</f>
        <v>0</v>
      </c>
      <c r="AF77" s="11">
        <f>C78</f>
        <v>0</v>
      </c>
      <c r="AG77" s="11">
        <f>C77</f>
        <v>0</v>
      </c>
      <c r="AH77" s="12" t="str">
        <f>IF(B77="男",1,IF(B77="女",2,""))</f>
        <v/>
      </c>
      <c r="AI77" s="8" t="str">
        <f>D77&amp;E77&amp;F77</f>
        <v/>
      </c>
      <c r="AJ77" s="13">
        <f>H77</f>
        <v>0</v>
      </c>
      <c r="AK77" s="12" t="str">
        <f>IF(J77="自由形",1,IF(J77="背泳ぎ",2,IF(J77="平泳ぎ",3,IF(J77="バタフライ",4,IF(J77="個人メドレー",5,"")))))</f>
        <v/>
      </c>
      <c r="AL77" s="14" t="str">
        <f>IF(I77=25,"0025",IF(I77=50,"0050",IF(I77=100,"0100",IF(I77=200,"0200",""))))</f>
        <v/>
      </c>
      <c r="AM77" s="15" t="str">
        <f>AK77&amp;AL77</f>
        <v/>
      </c>
      <c r="AN77" s="8" t="str">
        <f>K77&amp;L77&amp;AB77&amp;M77</f>
        <v>.</v>
      </c>
      <c r="AO77" s="12" t="str">
        <f>IF(J78="自由形",1,IF(J78="背泳ぎ",2,IF(J78="平泳ぎ",3,IF(J78="バタフライ",4,IF(J78="個人メドレー",5,"")))))</f>
        <v/>
      </c>
      <c r="AP77" s="14" t="str">
        <f>IF(I78=25,"0025",IF(I78=50,"0050",IF(I78=100,"0100",IF(I78=200,"0200",""))))</f>
        <v/>
      </c>
      <c r="AQ77" s="15" t="str">
        <f t="shared" ref="AQ77" si="92">AO77&amp;AP77</f>
        <v/>
      </c>
      <c r="AR77" s="8" t="str">
        <f>K78&amp;L78&amp;AB77&amp;M78</f>
        <v>.</v>
      </c>
      <c r="AS77" s="12" t="str">
        <f>IF(J79="自由形",1,IF(J79="背泳ぎ",2,IF(J79="平泳ぎ",3,IF(J79="バタフライ",4,IF(J79="個人メドレー",5,"")))))</f>
        <v/>
      </c>
      <c r="AT77" s="14" t="str">
        <f>IF(I79=25,"0025",IF(I79=50,"0050",IF(I79=100,"0100",IF(I79=200,"0200",""))))</f>
        <v/>
      </c>
      <c r="AU77" s="15" t="str">
        <f t="shared" ref="AU77" si="93">AS77&amp;AT77</f>
        <v/>
      </c>
      <c r="AV77" s="8" t="str">
        <f>K79&amp;L79&amp;AB77&amp;M79</f>
        <v>.</v>
      </c>
    </row>
    <row r="78" spans="1:48" ht="15" customHeight="1" x14ac:dyDescent="0.2">
      <c r="A78" s="47"/>
      <c r="B78" s="50"/>
      <c r="C78" s="52"/>
      <c r="D78" s="50"/>
      <c r="E78" s="50"/>
      <c r="F78" s="50"/>
      <c r="G78" s="50"/>
      <c r="H78" s="50"/>
      <c r="I78" s="37"/>
      <c r="J78" s="37"/>
      <c r="K78" s="37"/>
      <c r="L78" s="37"/>
      <c r="M78" s="38"/>
      <c r="N78" s="75"/>
      <c r="O78" s="77"/>
      <c r="P78" s="77"/>
      <c r="Q78" s="79"/>
      <c r="AB78" s="3" t="s">
        <v>47</v>
      </c>
      <c r="AH78" s="10"/>
      <c r="AK78" s="12"/>
      <c r="AL78" s="14"/>
      <c r="AM78" s="15"/>
    </row>
    <row r="79" spans="1:48" ht="15" customHeight="1" x14ac:dyDescent="0.2">
      <c r="A79" s="53"/>
      <c r="B79" s="54"/>
      <c r="C79" s="54"/>
      <c r="D79" s="54"/>
      <c r="E79" s="54"/>
      <c r="F79" s="54"/>
      <c r="G79" s="54"/>
      <c r="H79" s="54"/>
      <c r="I79" s="39"/>
      <c r="J79" s="39"/>
      <c r="K79" s="39"/>
      <c r="L79" s="39"/>
      <c r="M79" s="40"/>
      <c r="N79" s="75"/>
      <c r="O79" s="78"/>
      <c r="P79" s="78"/>
      <c r="Q79" s="79"/>
      <c r="AB79" s="3" t="s">
        <v>47</v>
      </c>
      <c r="AH79" s="10"/>
      <c r="AL79" s="14"/>
      <c r="AM79" s="15"/>
    </row>
    <row r="80" spans="1:48" ht="15" customHeight="1" x14ac:dyDescent="0.2">
      <c r="A80" s="46" t="s">
        <v>44</v>
      </c>
      <c r="B80" s="49"/>
      <c r="C80" s="5"/>
      <c r="D80" s="49"/>
      <c r="E80" s="49"/>
      <c r="F80" s="49"/>
      <c r="G80" s="49"/>
      <c r="H80" s="49"/>
      <c r="I80" s="41"/>
      <c r="J80" s="41"/>
      <c r="K80" s="41"/>
      <c r="L80" s="41"/>
      <c r="M80" s="42"/>
      <c r="N80" s="75"/>
      <c r="O80" s="76"/>
      <c r="P80" s="76"/>
      <c r="Q80" s="79"/>
      <c r="AB80" s="3" t="s">
        <v>47</v>
      </c>
      <c r="AC80" s="7" t="str">
        <f>A80</f>
        <v>25</v>
      </c>
      <c r="AD80" s="16">
        <f t="shared" ref="AD80" si="94">$G$3</f>
        <v>0</v>
      </c>
      <c r="AE80" s="16">
        <f t="shared" ref="AE80" si="95">$J$3</f>
        <v>0</v>
      </c>
      <c r="AF80" s="11">
        <f>C81</f>
        <v>0</v>
      </c>
      <c r="AG80" s="11">
        <f>C80</f>
        <v>0</v>
      </c>
      <c r="AH80" s="12" t="str">
        <f>IF(B80="男",1,IF(B80="女",2,""))</f>
        <v/>
      </c>
      <c r="AI80" s="8" t="str">
        <f>D80&amp;E80&amp;F80</f>
        <v/>
      </c>
      <c r="AJ80" s="13">
        <f>H80</f>
        <v>0</v>
      </c>
      <c r="AK80" s="12" t="str">
        <f>IF(J80="自由形",1,IF(J80="背泳ぎ",2,IF(J80="平泳ぎ",3,IF(J80="バタフライ",4,IF(J80="個人メドレー",5,"")))))</f>
        <v/>
      </c>
      <c r="AL80" s="14" t="str">
        <f>IF(I80=25,"0025",IF(I80=50,"0050",IF(I80=100,"0100",IF(I80=200,"0200",""))))</f>
        <v/>
      </c>
      <c r="AM80" s="15" t="str">
        <f>AK80&amp;AL80</f>
        <v/>
      </c>
      <c r="AN80" s="8" t="str">
        <f>K80&amp;L80&amp;AB80&amp;M80</f>
        <v>.</v>
      </c>
      <c r="AO80" s="12" t="str">
        <f>IF(J81="自由形",1,IF(J81="背泳ぎ",2,IF(J81="平泳ぎ",3,IF(J81="バタフライ",4,IF(J81="個人メドレー",5,"")))))</f>
        <v/>
      </c>
      <c r="AP80" s="14" t="str">
        <f>IF(I81=25,"0025",IF(I81=50,"0050",IF(I81=100,"0100",IF(I81=200,"0200",""))))</f>
        <v/>
      </c>
      <c r="AQ80" s="15" t="str">
        <f t="shared" ref="AQ80" si="96">AO80&amp;AP80</f>
        <v/>
      </c>
      <c r="AR80" s="8" t="str">
        <f>K81&amp;L81&amp;AB80&amp;M81</f>
        <v>.</v>
      </c>
      <c r="AS80" s="12" t="str">
        <f>IF(J82="自由形",1,IF(J82="背泳ぎ",2,IF(J82="平泳ぎ",3,IF(J82="バタフライ",4,IF(J82="個人メドレー",5,"")))))</f>
        <v/>
      </c>
      <c r="AT80" s="14" t="str">
        <f>IF(I82=25,"0025",IF(I82=50,"0050",IF(I82=100,"0100",IF(I82=200,"0200",""))))</f>
        <v/>
      </c>
      <c r="AU80" s="15" t="str">
        <f t="shared" ref="AU80" si="97">AS80&amp;AT80</f>
        <v/>
      </c>
      <c r="AV80" s="8" t="str">
        <f>K82&amp;L82&amp;AB80&amp;M82</f>
        <v>.</v>
      </c>
    </row>
    <row r="81" spans="1:48" ht="15" customHeight="1" x14ac:dyDescent="0.2">
      <c r="A81" s="47"/>
      <c r="B81" s="50"/>
      <c r="C81" s="52"/>
      <c r="D81" s="50"/>
      <c r="E81" s="50"/>
      <c r="F81" s="50"/>
      <c r="G81" s="50"/>
      <c r="H81" s="50"/>
      <c r="I81" s="37"/>
      <c r="J81" s="37"/>
      <c r="K81" s="37"/>
      <c r="L81" s="37"/>
      <c r="M81" s="38"/>
      <c r="N81" s="75"/>
      <c r="O81" s="77"/>
      <c r="P81" s="77"/>
      <c r="Q81" s="79"/>
      <c r="AB81" s="3" t="s">
        <v>47</v>
      </c>
      <c r="AH81" s="10"/>
      <c r="AK81" s="12"/>
      <c r="AL81" s="14"/>
      <c r="AM81" s="15"/>
    </row>
    <row r="82" spans="1:48" ht="15" customHeight="1" x14ac:dyDescent="0.2">
      <c r="A82" s="53"/>
      <c r="B82" s="54"/>
      <c r="C82" s="54"/>
      <c r="D82" s="54"/>
      <c r="E82" s="54"/>
      <c r="F82" s="54"/>
      <c r="G82" s="54"/>
      <c r="H82" s="54"/>
      <c r="I82" s="39"/>
      <c r="J82" s="39"/>
      <c r="K82" s="39"/>
      <c r="L82" s="39"/>
      <c r="M82" s="40"/>
      <c r="N82" s="75"/>
      <c r="O82" s="78"/>
      <c r="P82" s="78"/>
      <c r="Q82" s="79"/>
      <c r="AB82" s="3" t="s">
        <v>47</v>
      </c>
      <c r="AH82" s="10"/>
      <c r="AL82" s="14"/>
      <c r="AM82" s="15"/>
    </row>
    <row r="83" spans="1:48" ht="15" customHeight="1" x14ac:dyDescent="0.2">
      <c r="A83" s="46" t="s">
        <v>103</v>
      </c>
      <c r="B83" s="49"/>
      <c r="C83" s="5"/>
      <c r="D83" s="49"/>
      <c r="E83" s="49"/>
      <c r="F83" s="49"/>
      <c r="G83" s="49"/>
      <c r="H83" s="49"/>
      <c r="I83" s="41"/>
      <c r="J83" s="41"/>
      <c r="K83" s="41"/>
      <c r="L83" s="41"/>
      <c r="M83" s="42"/>
      <c r="N83" s="75"/>
      <c r="O83" s="76"/>
      <c r="P83" s="76"/>
      <c r="Q83" s="79"/>
      <c r="AB83" s="3" t="s">
        <v>47</v>
      </c>
      <c r="AC83" s="7" t="str">
        <f>A83</f>
        <v>26</v>
      </c>
      <c r="AD83" s="16">
        <f t="shared" ref="AD83" si="98">$G$3</f>
        <v>0</v>
      </c>
      <c r="AE83" s="16">
        <f t="shared" ref="AE83" si="99">$J$3</f>
        <v>0</v>
      </c>
      <c r="AF83" s="11">
        <f>C84</f>
        <v>0</v>
      </c>
      <c r="AG83" s="11">
        <f>C83</f>
        <v>0</v>
      </c>
      <c r="AH83" s="12" t="str">
        <f>IF(B83="男",1,IF(B83="女",2,""))</f>
        <v/>
      </c>
      <c r="AI83" s="8" t="str">
        <f>D83&amp;E83&amp;F83</f>
        <v/>
      </c>
      <c r="AJ83" s="13">
        <f>H83</f>
        <v>0</v>
      </c>
      <c r="AK83" s="12" t="str">
        <f>IF(J83="自由形",1,IF(J83="背泳ぎ",2,IF(J83="平泳ぎ",3,IF(J83="バタフライ",4,IF(J83="個人メドレー",5,"")))))</f>
        <v/>
      </c>
      <c r="AL83" s="14" t="str">
        <f>IF(I83=25,"0025",IF(I83=50,"0050",IF(I83=100,"0100",IF(I83=200,"0200",""))))</f>
        <v/>
      </c>
      <c r="AM83" s="15" t="str">
        <f>AK83&amp;AL83</f>
        <v/>
      </c>
      <c r="AN83" s="8" t="str">
        <f>K83&amp;L83&amp;AB83&amp;M83</f>
        <v>.</v>
      </c>
      <c r="AO83" s="12" t="str">
        <f>IF(J84="自由形",1,IF(J84="背泳ぎ",2,IF(J84="平泳ぎ",3,IF(J84="バタフライ",4,IF(J84="個人メドレー",5,"")))))</f>
        <v/>
      </c>
      <c r="AP83" s="14" t="str">
        <f>IF(I84=25,"0025",IF(I84=50,"0050",IF(I84=100,"0100",IF(I84=200,"0200",""))))</f>
        <v/>
      </c>
      <c r="AQ83" s="15" t="str">
        <f t="shared" ref="AQ83" si="100">AO83&amp;AP83</f>
        <v/>
      </c>
      <c r="AR83" s="8" t="str">
        <f>K84&amp;L84&amp;AB83&amp;M84</f>
        <v>.</v>
      </c>
      <c r="AS83" s="12" t="str">
        <f>IF(J85="自由形",1,IF(J85="背泳ぎ",2,IF(J85="平泳ぎ",3,IF(J85="バタフライ",4,IF(J85="個人メドレー",5,"")))))</f>
        <v/>
      </c>
      <c r="AT83" s="14" t="str">
        <f>IF(I85=25,"0025",IF(I85=50,"0050",IF(I85=100,"0100",IF(I85=200,"0200",""))))</f>
        <v/>
      </c>
      <c r="AU83" s="15" t="str">
        <f t="shared" ref="AU83" si="101">AS83&amp;AT83</f>
        <v/>
      </c>
      <c r="AV83" s="8" t="str">
        <f>K85&amp;L85&amp;AB83&amp;M85</f>
        <v>.</v>
      </c>
    </row>
    <row r="84" spans="1:48" ht="15" customHeight="1" x14ac:dyDescent="0.2">
      <c r="A84" s="47"/>
      <c r="B84" s="50"/>
      <c r="C84" s="52"/>
      <c r="D84" s="50"/>
      <c r="E84" s="50"/>
      <c r="F84" s="50"/>
      <c r="G84" s="50"/>
      <c r="H84" s="50"/>
      <c r="I84" s="37"/>
      <c r="J84" s="37"/>
      <c r="K84" s="37"/>
      <c r="L84" s="37"/>
      <c r="M84" s="38"/>
      <c r="N84" s="75"/>
      <c r="O84" s="77"/>
      <c r="P84" s="77"/>
      <c r="Q84" s="79"/>
      <c r="AB84" s="3" t="s">
        <v>47</v>
      </c>
      <c r="AH84" s="10"/>
      <c r="AK84" s="12"/>
      <c r="AL84" s="14"/>
      <c r="AM84" s="15"/>
    </row>
    <row r="85" spans="1:48" ht="15" customHeight="1" x14ac:dyDescent="0.2">
      <c r="A85" s="53"/>
      <c r="B85" s="54"/>
      <c r="C85" s="54"/>
      <c r="D85" s="54"/>
      <c r="E85" s="54"/>
      <c r="F85" s="54"/>
      <c r="G85" s="54"/>
      <c r="H85" s="54"/>
      <c r="I85" s="39"/>
      <c r="J85" s="39"/>
      <c r="K85" s="39"/>
      <c r="L85" s="39"/>
      <c r="M85" s="40"/>
      <c r="N85" s="75"/>
      <c r="O85" s="78"/>
      <c r="P85" s="78"/>
      <c r="Q85" s="79"/>
      <c r="AB85" s="3" t="s">
        <v>47</v>
      </c>
      <c r="AH85" s="10"/>
      <c r="AL85" s="14"/>
      <c r="AM85" s="15"/>
    </row>
    <row r="86" spans="1:48" ht="15" customHeight="1" x14ac:dyDescent="0.2">
      <c r="A86" s="46" t="s">
        <v>104</v>
      </c>
      <c r="B86" s="49"/>
      <c r="C86" s="5"/>
      <c r="D86" s="49"/>
      <c r="E86" s="49"/>
      <c r="F86" s="49"/>
      <c r="G86" s="49"/>
      <c r="H86" s="49"/>
      <c r="I86" s="41"/>
      <c r="J86" s="41"/>
      <c r="K86" s="41"/>
      <c r="L86" s="41"/>
      <c r="M86" s="42"/>
      <c r="N86" s="75"/>
      <c r="O86" s="76"/>
      <c r="P86" s="76"/>
      <c r="Q86" s="79"/>
      <c r="AB86" s="3" t="s">
        <v>47</v>
      </c>
      <c r="AC86" s="7" t="str">
        <f>A86</f>
        <v>27</v>
      </c>
      <c r="AD86" s="16">
        <f t="shared" ref="AD86" si="102">$G$3</f>
        <v>0</v>
      </c>
      <c r="AE86" s="16">
        <f t="shared" ref="AE86" si="103">$J$3</f>
        <v>0</v>
      </c>
      <c r="AF86" s="11">
        <f>C87</f>
        <v>0</v>
      </c>
      <c r="AG86" s="11">
        <f>C86</f>
        <v>0</v>
      </c>
      <c r="AH86" s="12" t="str">
        <f>IF(B86="男",1,IF(B86="女",2,""))</f>
        <v/>
      </c>
      <c r="AI86" s="8" t="str">
        <f>D86&amp;E86&amp;F86</f>
        <v/>
      </c>
      <c r="AJ86" s="13">
        <f>H86</f>
        <v>0</v>
      </c>
      <c r="AK86" s="12" t="str">
        <f>IF(J86="自由形",1,IF(J86="背泳ぎ",2,IF(J86="平泳ぎ",3,IF(J86="バタフライ",4,IF(J86="個人メドレー",5,"")))))</f>
        <v/>
      </c>
      <c r="AL86" s="14" t="str">
        <f>IF(I86=25,"0025",IF(I86=50,"0050",IF(I86=100,"0100",IF(I86=200,"0200",""))))</f>
        <v/>
      </c>
      <c r="AM86" s="15" t="str">
        <f>AK86&amp;AL86</f>
        <v/>
      </c>
      <c r="AN86" s="8" t="str">
        <f>K86&amp;L86&amp;AB86&amp;M86</f>
        <v>.</v>
      </c>
      <c r="AO86" s="12" t="str">
        <f>IF(J87="自由形",1,IF(J87="背泳ぎ",2,IF(J87="平泳ぎ",3,IF(J87="バタフライ",4,IF(J87="個人メドレー",5,"")))))</f>
        <v/>
      </c>
      <c r="AP86" s="14" t="str">
        <f>IF(I87=25,"0025",IF(I87=50,"0050",IF(I87=100,"0100",IF(I87=200,"0200",""))))</f>
        <v/>
      </c>
      <c r="AQ86" s="15" t="str">
        <f t="shared" ref="AQ86" si="104">AO86&amp;AP86</f>
        <v/>
      </c>
      <c r="AR86" s="8" t="str">
        <f>K87&amp;L87&amp;AB86&amp;M87</f>
        <v>.</v>
      </c>
      <c r="AS86" s="12" t="str">
        <f>IF(J88="自由形",1,IF(J88="背泳ぎ",2,IF(J88="平泳ぎ",3,IF(J88="バタフライ",4,IF(J88="個人メドレー",5,"")))))</f>
        <v/>
      </c>
      <c r="AT86" s="14" t="str">
        <f>IF(I88=25,"0025",IF(I88=50,"0050",IF(I88=100,"0100",IF(I88=200,"0200",""))))</f>
        <v/>
      </c>
      <c r="AU86" s="15" t="str">
        <f t="shared" ref="AU86" si="105">AS86&amp;AT86</f>
        <v/>
      </c>
      <c r="AV86" s="8" t="str">
        <f>K88&amp;L88&amp;AB86&amp;M88</f>
        <v>.</v>
      </c>
    </row>
    <row r="87" spans="1:48" ht="15" customHeight="1" x14ac:dyDescent="0.2">
      <c r="A87" s="47"/>
      <c r="B87" s="50"/>
      <c r="C87" s="52"/>
      <c r="D87" s="50"/>
      <c r="E87" s="50"/>
      <c r="F87" s="50"/>
      <c r="G87" s="50"/>
      <c r="H87" s="50"/>
      <c r="I87" s="37"/>
      <c r="J87" s="37"/>
      <c r="K87" s="37"/>
      <c r="L87" s="37"/>
      <c r="M87" s="38"/>
      <c r="N87" s="75"/>
      <c r="O87" s="77"/>
      <c r="P87" s="77"/>
      <c r="Q87" s="79"/>
      <c r="AB87" s="3" t="s">
        <v>47</v>
      </c>
      <c r="AH87" s="10"/>
      <c r="AK87" s="12"/>
      <c r="AL87" s="14"/>
      <c r="AM87" s="15"/>
    </row>
    <row r="88" spans="1:48" ht="15" customHeight="1" x14ac:dyDescent="0.2">
      <c r="A88" s="53"/>
      <c r="B88" s="54"/>
      <c r="C88" s="54"/>
      <c r="D88" s="54"/>
      <c r="E88" s="54"/>
      <c r="F88" s="54"/>
      <c r="G88" s="54"/>
      <c r="H88" s="54"/>
      <c r="I88" s="39"/>
      <c r="J88" s="39"/>
      <c r="K88" s="39"/>
      <c r="L88" s="39"/>
      <c r="M88" s="40"/>
      <c r="N88" s="75"/>
      <c r="O88" s="78"/>
      <c r="P88" s="78"/>
      <c r="Q88" s="79"/>
      <c r="AB88" s="3" t="s">
        <v>47</v>
      </c>
      <c r="AH88" s="10"/>
      <c r="AL88" s="14"/>
      <c r="AM88" s="15"/>
    </row>
    <row r="89" spans="1:48" ht="15" customHeight="1" x14ac:dyDescent="0.2">
      <c r="A89" s="46" t="s">
        <v>105</v>
      </c>
      <c r="B89" s="49"/>
      <c r="C89" s="5"/>
      <c r="D89" s="49"/>
      <c r="E89" s="49"/>
      <c r="F89" s="49"/>
      <c r="G89" s="49"/>
      <c r="H89" s="49"/>
      <c r="I89" s="41"/>
      <c r="J89" s="41"/>
      <c r="K89" s="41"/>
      <c r="L89" s="41"/>
      <c r="M89" s="42"/>
      <c r="N89" s="75"/>
      <c r="O89" s="76"/>
      <c r="P89" s="76"/>
      <c r="Q89" s="79"/>
      <c r="AB89" s="3" t="s">
        <v>47</v>
      </c>
      <c r="AC89" s="7" t="str">
        <f>A89</f>
        <v>28</v>
      </c>
      <c r="AD89" s="16">
        <f t="shared" ref="AD89" si="106">$G$3</f>
        <v>0</v>
      </c>
      <c r="AE89" s="16">
        <f t="shared" ref="AE89" si="107">$J$3</f>
        <v>0</v>
      </c>
      <c r="AF89" s="11">
        <f>C90</f>
        <v>0</v>
      </c>
      <c r="AG89" s="11">
        <f>C89</f>
        <v>0</v>
      </c>
      <c r="AH89" s="12" t="str">
        <f>IF(B89="男",1,IF(B89="女",2,""))</f>
        <v/>
      </c>
      <c r="AI89" s="8" t="str">
        <f>D89&amp;E89&amp;F89</f>
        <v/>
      </c>
      <c r="AJ89" s="13">
        <f>H89</f>
        <v>0</v>
      </c>
      <c r="AK89" s="12" t="str">
        <f>IF(J89="自由形",1,IF(J89="背泳ぎ",2,IF(J89="平泳ぎ",3,IF(J89="バタフライ",4,IF(J89="個人メドレー",5,"")))))</f>
        <v/>
      </c>
      <c r="AL89" s="14" t="str">
        <f>IF(I89=25,"0025",IF(I89=50,"0050",IF(I89=100,"0100",IF(I89=200,"0200",""))))</f>
        <v/>
      </c>
      <c r="AM89" s="15" t="str">
        <f>AK89&amp;AL89</f>
        <v/>
      </c>
      <c r="AN89" s="8" t="str">
        <f>K89&amp;L89&amp;AB89&amp;M89</f>
        <v>.</v>
      </c>
      <c r="AO89" s="12" t="str">
        <f>IF(J90="自由形",1,IF(J90="背泳ぎ",2,IF(J90="平泳ぎ",3,IF(J90="バタフライ",4,IF(J90="個人メドレー",5,"")))))</f>
        <v/>
      </c>
      <c r="AP89" s="14" t="str">
        <f>IF(I90=25,"0025",IF(I90=50,"0050",IF(I90=100,"0100",IF(I90=200,"0200",""))))</f>
        <v/>
      </c>
      <c r="AQ89" s="15" t="str">
        <f t="shared" ref="AQ89" si="108">AO89&amp;AP89</f>
        <v/>
      </c>
      <c r="AR89" s="8" t="str">
        <f>K90&amp;L90&amp;AB89&amp;M90</f>
        <v>.</v>
      </c>
      <c r="AS89" s="12" t="str">
        <f>IF(J91="自由形",1,IF(J91="背泳ぎ",2,IF(J91="平泳ぎ",3,IF(J91="バタフライ",4,IF(J91="個人メドレー",5,"")))))</f>
        <v/>
      </c>
      <c r="AT89" s="14" t="str">
        <f>IF(I91=25,"0025",IF(I91=50,"0050",IF(I91=100,"0100",IF(I91=200,"0200",""))))</f>
        <v/>
      </c>
      <c r="AU89" s="15" t="str">
        <f t="shared" ref="AU89" si="109">AS89&amp;AT89</f>
        <v/>
      </c>
      <c r="AV89" s="8" t="str">
        <f>K91&amp;L91&amp;AB89&amp;M91</f>
        <v>.</v>
      </c>
    </row>
    <row r="90" spans="1:48" ht="15" customHeight="1" x14ac:dyDescent="0.2">
      <c r="A90" s="47"/>
      <c r="B90" s="50"/>
      <c r="C90" s="52"/>
      <c r="D90" s="50"/>
      <c r="E90" s="50"/>
      <c r="F90" s="50"/>
      <c r="G90" s="50"/>
      <c r="H90" s="50"/>
      <c r="I90" s="37"/>
      <c r="J90" s="37"/>
      <c r="K90" s="37"/>
      <c r="L90" s="37"/>
      <c r="M90" s="38"/>
      <c r="N90" s="75"/>
      <c r="O90" s="77"/>
      <c r="P90" s="77"/>
      <c r="Q90" s="79"/>
      <c r="AB90" s="3" t="s">
        <v>47</v>
      </c>
      <c r="AH90" s="10"/>
      <c r="AK90" s="12"/>
      <c r="AL90" s="14"/>
      <c r="AM90" s="15"/>
    </row>
    <row r="91" spans="1:48" ht="15" customHeight="1" x14ac:dyDescent="0.2">
      <c r="A91" s="53"/>
      <c r="B91" s="54"/>
      <c r="C91" s="54"/>
      <c r="D91" s="54"/>
      <c r="E91" s="54"/>
      <c r="F91" s="54"/>
      <c r="G91" s="54"/>
      <c r="H91" s="54"/>
      <c r="I91" s="39"/>
      <c r="J91" s="39"/>
      <c r="K91" s="39"/>
      <c r="L91" s="39"/>
      <c r="M91" s="40"/>
      <c r="N91" s="75"/>
      <c r="O91" s="78"/>
      <c r="P91" s="78"/>
      <c r="Q91" s="79"/>
      <c r="AB91" s="3" t="s">
        <v>47</v>
      </c>
      <c r="AH91" s="10"/>
      <c r="AL91" s="14"/>
      <c r="AM91" s="15"/>
    </row>
    <row r="92" spans="1:48" ht="15" customHeight="1" x14ac:dyDescent="0.2">
      <c r="A92" s="46" t="s">
        <v>106</v>
      </c>
      <c r="B92" s="49"/>
      <c r="C92" s="5"/>
      <c r="D92" s="49"/>
      <c r="E92" s="49"/>
      <c r="F92" s="49"/>
      <c r="G92" s="49"/>
      <c r="H92" s="49"/>
      <c r="I92" s="41"/>
      <c r="J92" s="41"/>
      <c r="K92" s="41"/>
      <c r="L92" s="41"/>
      <c r="M92" s="42"/>
      <c r="N92" s="75"/>
      <c r="O92" s="76"/>
      <c r="P92" s="76"/>
      <c r="Q92" s="79"/>
      <c r="AB92" s="3" t="s">
        <v>47</v>
      </c>
      <c r="AC92" s="7" t="str">
        <f>A92</f>
        <v>29</v>
      </c>
      <c r="AD92" s="16">
        <f t="shared" ref="AD92" si="110">$G$3</f>
        <v>0</v>
      </c>
      <c r="AE92" s="16">
        <f t="shared" ref="AE92" si="111">$J$3</f>
        <v>0</v>
      </c>
      <c r="AF92" s="11">
        <f>C93</f>
        <v>0</v>
      </c>
      <c r="AG92" s="11">
        <f>C92</f>
        <v>0</v>
      </c>
      <c r="AH92" s="12" t="str">
        <f>IF(B92="男",1,IF(B92="女",2,""))</f>
        <v/>
      </c>
      <c r="AI92" s="8" t="str">
        <f>D92&amp;E92&amp;F92</f>
        <v/>
      </c>
      <c r="AJ92" s="13">
        <f>H92</f>
        <v>0</v>
      </c>
      <c r="AK92" s="12" t="str">
        <f>IF(J92="自由形",1,IF(J92="背泳ぎ",2,IF(J92="平泳ぎ",3,IF(J92="バタフライ",4,IF(J92="個人メドレー",5,"")))))</f>
        <v/>
      </c>
      <c r="AL92" s="14" t="str">
        <f>IF(I92=25,"0025",IF(I92=50,"0050",IF(I92=100,"0100",IF(I92=200,"0200",""))))</f>
        <v/>
      </c>
      <c r="AM92" s="15" t="str">
        <f>AK92&amp;AL92</f>
        <v/>
      </c>
      <c r="AN92" s="8" t="str">
        <f>K92&amp;L92&amp;AB92&amp;M92</f>
        <v>.</v>
      </c>
      <c r="AO92" s="12" t="str">
        <f>IF(J93="自由形",1,IF(J93="背泳ぎ",2,IF(J93="平泳ぎ",3,IF(J93="バタフライ",4,IF(J93="個人メドレー",5,"")))))</f>
        <v/>
      </c>
      <c r="AP92" s="14" t="str">
        <f>IF(I93=25,"0025",IF(I93=50,"0050",IF(I93=100,"0100",IF(I93=200,"0200",""))))</f>
        <v/>
      </c>
      <c r="AQ92" s="15" t="str">
        <f t="shared" ref="AQ92" si="112">AO92&amp;AP92</f>
        <v/>
      </c>
      <c r="AR92" s="8" t="str">
        <f>K93&amp;L93&amp;AB92&amp;M93</f>
        <v>.</v>
      </c>
      <c r="AS92" s="12" t="str">
        <f>IF(J94="自由形",1,IF(J94="背泳ぎ",2,IF(J94="平泳ぎ",3,IF(J94="バタフライ",4,IF(J94="個人メドレー",5,"")))))</f>
        <v/>
      </c>
      <c r="AT92" s="14" t="str">
        <f>IF(I94=25,"0025",IF(I94=50,"0050",IF(I94=100,"0100",IF(I94=200,"0200",""))))</f>
        <v/>
      </c>
      <c r="AU92" s="15" t="str">
        <f t="shared" ref="AU92" si="113">AS92&amp;AT92</f>
        <v/>
      </c>
      <c r="AV92" s="8" t="str">
        <f>K94&amp;L94&amp;AB92&amp;M94</f>
        <v>.</v>
      </c>
    </row>
    <row r="93" spans="1:48" ht="15" customHeight="1" x14ac:dyDescent="0.2">
      <c r="A93" s="47"/>
      <c r="B93" s="50"/>
      <c r="C93" s="52"/>
      <c r="D93" s="50"/>
      <c r="E93" s="50"/>
      <c r="F93" s="50"/>
      <c r="G93" s="50"/>
      <c r="H93" s="50"/>
      <c r="I93" s="37"/>
      <c r="J93" s="37"/>
      <c r="K93" s="37"/>
      <c r="L93" s="37"/>
      <c r="M93" s="38"/>
      <c r="N93" s="75"/>
      <c r="O93" s="77"/>
      <c r="P93" s="77"/>
      <c r="Q93" s="79"/>
      <c r="AB93" s="3" t="s">
        <v>47</v>
      </c>
      <c r="AH93" s="10"/>
      <c r="AK93" s="12"/>
      <c r="AL93" s="14"/>
      <c r="AM93" s="15"/>
    </row>
    <row r="94" spans="1:48" ht="15" customHeight="1" x14ac:dyDescent="0.2">
      <c r="A94" s="53"/>
      <c r="B94" s="54"/>
      <c r="C94" s="54"/>
      <c r="D94" s="54"/>
      <c r="E94" s="54"/>
      <c r="F94" s="54"/>
      <c r="G94" s="54"/>
      <c r="H94" s="54"/>
      <c r="I94" s="39"/>
      <c r="J94" s="39"/>
      <c r="K94" s="39"/>
      <c r="L94" s="39"/>
      <c r="M94" s="40"/>
      <c r="N94" s="75"/>
      <c r="O94" s="78"/>
      <c r="P94" s="78"/>
      <c r="Q94" s="79"/>
      <c r="AB94" s="3" t="s">
        <v>47</v>
      </c>
      <c r="AH94" s="10"/>
      <c r="AL94" s="14"/>
      <c r="AM94" s="15"/>
    </row>
    <row r="95" spans="1:48" ht="15" customHeight="1" x14ac:dyDescent="0.2">
      <c r="A95" s="46" t="s">
        <v>107</v>
      </c>
      <c r="B95" s="49"/>
      <c r="C95" s="5"/>
      <c r="D95" s="49"/>
      <c r="E95" s="49"/>
      <c r="F95" s="49"/>
      <c r="G95" s="49"/>
      <c r="H95" s="49"/>
      <c r="I95" s="41"/>
      <c r="J95" s="41"/>
      <c r="K95" s="41"/>
      <c r="L95" s="41"/>
      <c r="M95" s="42"/>
      <c r="N95" s="75"/>
      <c r="O95" s="76"/>
      <c r="P95" s="76"/>
      <c r="Q95" s="79"/>
      <c r="AB95" s="3" t="s">
        <v>47</v>
      </c>
      <c r="AC95" s="7" t="str">
        <f>A95</f>
        <v>30</v>
      </c>
      <c r="AD95" s="16">
        <f t="shared" ref="AD95" si="114">$G$3</f>
        <v>0</v>
      </c>
      <c r="AE95" s="16">
        <f t="shared" ref="AE95" si="115">$J$3</f>
        <v>0</v>
      </c>
      <c r="AF95" s="11">
        <f>C96</f>
        <v>0</v>
      </c>
      <c r="AG95" s="11">
        <f>C95</f>
        <v>0</v>
      </c>
      <c r="AH95" s="12" t="str">
        <f>IF(B95="男",1,IF(B95="女",2,""))</f>
        <v/>
      </c>
      <c r="AI95" s="8" t="str">
        <f>D95&amp;E95&amp;F95</f>
        <v/>
      </c>
      <c r="AJ95" s="13">
        <f>H95</f>
        <v>0</v>
      </c>
      <c r="AK95" s="12" t="str">
        <f>IF(J95="自由形",1,IF(J95="背泳ぎ",2,IF(J95="平泳ぎ",3,IF(J95="バタフライ",4,IF(J95="個人メドレー",5,"")))))</f>
        <v/>
      </c>
      <c r="AL95" s="14" t="str">
        <f>IF(I95=25,"0025",IF(I95=50,"0050",IF(I95=100,"0100",IF(I95=200,"0200",""))))</f>
        <v/>
      </c>
      <c r="AM95" s="15" t="str">
        <f>AK95&amp;AL95</f>
        <v/>
      </c>
      <c r="AN95" s="8" t="str">
        <f>K95&amp;L95&amp;AB95&amp;M95</f>
        <v>.</v>
      </c>
      <c r="AO95" s="12" t="str">
        <f>IF(J96="自由形",1,IF(J96="背泳ぎ",2,IF(J96="平泳ぎ",3,IF(J96="バタフライ",4,IF(J96="個人メドレー",5,"")))))</f>
        <v/>
      </c>
      <c r="AP95" s="14" t="str">
        <f>IF(I96=25,"0025",IF(I96=50,"0050",IF(I96=100,"0100",IF(I96=200,"0200",""))))</f>
        <v/>
      </c>
      <c r="AQ95" s="15" t="str">
        <f t="shared" ref="AQ95" si="116">AO95&amp;AP95</f>
        <v/>
      </c>
      <c r="AR95" s="8" t="str">
        <f>K96&amp;L96&amp;AB95&amp;M96</f>
        <v>.</v>
      </c>
      <c r="AS95" s="12" t="str">
        <f>IF(J97="自由形",1,IF(J97="背泳ぎ",2,IF(J97="平泳ぎ",3,IF(J97="バタフライ",4,IF(J97="個人メドレー",5,"")))))</f>
        <v/>
      </c>
      <c r="AT95" s="14" t="str">
        <f>IF(I97=25,"0025",IF(I97=50,"0050",IF(I97=100,"0100",IF(I97=200,"0200",""))))</f>
        <v/>
      </c>
      <c r="AU95" s="15" t="str">
        <f t="shared" ref="AU95" si="117">AS95&amp;AT95</f>
        <v/>
      </c>
      <c r="AV95" s="8" t="str">
        <f>K97&amp;L97&amp;AB95&amp;M97</f>
        <v>.</v>
      </c>
    </row>
    <row r="96" spans="1:48" ht="15" customHeight="1" x14ac:dyDescent="0.2">
      <c r="A96" s="47"/>
      <c r="B96" s="50"/>
      <c r="C96" s="52"/>
      <c r="D96" s="50"/>
      <c r="E96" s="50"/>
      <c r="F96" s="50"/>
      <c r="G96" s="50"/>
      <c r="H96" s="50"/>
      <c r="I96" s="37"/>
      <c r="J96" s="37"/>
      <c r="K96" s="37"/>
      <c r="L96" s="37"/>
      <c r="M96" s="38"/>
      <c r="N96" s="75"/>
      <c r="O96" s="77"/>
      <c r="P96" s="77"/>
      <c r="Q96" s="79"/>
      <c r="AB96" s="3" t="s">
        <v>47</v>
      </c>
      <c r="AH96" s="10"/>
      <c r="AK96" s="12"/>
      <c r="AL96" s="14"/>
      <c r="AM96" s="15"/>
    </row>
    <row r="97" spans="1:48" ht="15" customHeight="1" thickBot="1" x14ac:dyDescent="0.25">
      <c r="A97" s="48"/>
      <c r="B97" s="51"/>
      <c r="C97" s="51"/>
      <c r="D97" s="51"/>
      <c r="E97" s="51"/>
      <c r="F97" s="51"/>
      <c r="G97" s="51"/>
      <c r="H97" s="51"/>
      <c r="I97" s="39"/>
      <c r="J97" s="43"/>
      <c r="K97" s="43"/>
      <c r="L97" s="43"/>
      <c r="M97" s="44"/>
      <c r="N97" s="75"/>
      <c r="O97" s="78"/>
      <c r="P97" s="78"/>
      <c r="Q97" s="79"/>
      <c r="AB97" s="3" t="s">
        <v>47</v>
      </c>
      <c r="AH97" s="10"/>
      <c r="AL97" s="14"/>
      <c r="AM97" s="15"/>
    </row>
    <row r="98" spans="1:48" ht="15" customHeight="1" x14ac:dyDescent="0.2">
      <c r="A98" s="55" t="s">
        <v>108</v>
      </c>
      <c r="B98" s="56"/>
      <c r="C98" s="31"/>
      <c r="D98" s="56"/>
      <c r="E98" s="56"/>
      <c r="F98" s="56"/>
      <c r="G98" s="56"/>
      <c r="H98" s="56"/>
      <c r="I98" s="41"/>
      <c r="J98" s="35"/>
      <c r="K98" s="35"/>
      <c r="L98" s="35"/>
      <c r="M98" s="36"/>
      <c r="N98" s="75"/>
      <c r="O98" s="76"/>
      <c r="P98" s="76"/>
      <c r="Q98" s="79"/>
      <c r="AB98" s="3" t="s">
        <v>47</v>
      </c>
      <c r="AC98" s="7" t="str">
        <f>A98</f>
        <v>31</v>
      </c>
      <c r="AD98" s="16">
        <f t="shared" ref="AD98" si="118">$G$3</f>
        <v>0</v>
      </c>
      <c r="AE98" s="16">
        <f t="shared" ref="AE98" si="119">$J$3</f>
        <v>0</v>
      </c>
      <c r="AF98" s="11">
        <f>C99</f>
        <v>0</v>
      </c>
      <c r="AG98" s="11">
        <f>C98</f>
        <v>0</v>
      </c>
      <c r="AH98" s="12" t="str">
        <f>IF(B98="男",1,IF(B98="女",2,""))</f>
        <v/>
      </c>
      <c r="AI98" s="8" t="str">
        <f>D98&amp;E98&amp;F98</f>
        <v/>
      </c>
      <c r="AJ98" s="13">
        <f>H98</f>
        <v>0</v>
      </c>
      <c r="AK98" s="12" t="str">
        <f>IF(J98="自由形",1,IF(J98="背泳ぎ",2,IF(J98="平泳ぎ",3,IF(J98="バタフライ",4,IF(J98="個人メドレー",5,"")))))</f>
        <v/>
      </c>
      <c r="AL98" s="14" t="str">
        <f>IF(I98=25,"0025",IF(I98=50,"0050",IF(I98=100,"0100",IF(I98=200,"0200",""))))</f>
        <v/>
      </c>
      <c r="AM98" s="15" t="str">
        <f>AK98&amp;AL98</f>
        <v/>
      </c>
      <c r="AN98" s="8" t="str">
        <f>K98&amp;L98&amp;AB98&amp;M98</f>
        <v>.</v>
      </c>
      <c r="AO98" s="12" t="str">
        <f>IF(J99="自由形",1,IF(J99="背泳ぎ",2,IF(J99="平泳ぎ",3,IF(J99="バタフライ",4,IF(J99="個人メドレー",5,"")))))</f>
        <v/>
      </c>
      <c r="AP98" s="14" t="str">
        <f>IF(I99=25,"0025",IF(I99=50,"0050",IF(I99=100,"0100",IF(I99=200,"0200",""))))</f>
        <v/>
      </c>
      <c r="AQ98" s="15" t="str">
        <f t="shared" ref="AQ98" si="120">AO98&amp;AP98</f>
        <v/>
      </c>
      <c r="AR98" s="8" t="str">
        <f>K99&amp;L99&amp;AB98&amp;M99</f>
        <v>.</v>
      </c>
      <c r="AS98" s="12" t="str">
        <f>IF(J100="自由形",1,IF(J100="背泳ぎ",2,IF(J100="平泳ぎ",3,IF(J100="バタフライ",4,IF(J100="個人メドレー",5,"")))))</f>
        <v/>
      </c>
      <c r="AT98" s="14" t="str">
        <f>IF(I100=25,"0025",IF(I100=50,"0050",IF(I100=100,"0100",IF(I100=200,"0200",""))))</f>
        <v/>
      </c>
      <c r="AU98" s="15" t="str">
        <f t="shared" ref="AU98" si="121">AS98&amp;AT98</f>
        <v/>
      </c>
      <c r="AV98" s="8" t="str">
        <f>K100&amp;L100&amp;AB98&amp;M100</f>
        <v>.</v>
      </c>
    </row>
    <row r="99" spans="1:48" ht="15" customHeight="1" x14ac:dyDescent="0.2">
      <c r="A99" s="47"/>
      <c r="B99" s="50"/>
      <c r="C99" s="52"/>
      <c r="D99" s="50"/>
      <c r="E99" s="50"/>
      <c r="F99" s="50"/>
      <c r="G99" s="50"/>
      <c r="H99" s="50"/>
      <c r="I99" s="37"/>
      <c r="J99" s="37"/>
      <c r="K99" s="37"/>
      <c r="L99" s="37"/>
      <c r="M99" s="38"/>
      <c r="N99" s="75"/>
      <c r="O99" s="77"/>
      <c r="P99" s="77"/>
      <c r="Q99" s="79"/>
      <c r="AB99" s="3" t="s">
        <v>47</v>
      </c>
      <c r="AH99" s="10"/>
      <c r="AK99" s="12"/>
      <c r="AL99" s="14"/>
      <c r="AM99" s="15"/>
    </row>
    <row r="100" spans="1:48" ht="15" customHeight="1" x14ac:dyDescent="0.2">
      <c r="A100" s="53"/>
      <c r="B100" s="54"/>
      <c r="C100" s="54"/>
      <c r="D100" s="54"/>
      <c r="E100" s="54"/>
      <c r="F100" s="54"/>
      <c r="G100" s="54"/>
      <c r="H100" s="54"/>
      <c r="I100" s="39"/>
      <c r="J100" s="39"/>
      <c r="K100" s="39"/>
      <c r="L100" s="39"/>
      <c r="M100" s="40"/>
      <c r="N100" s="75"/>
      <c r="O100" s="78"/>
      <c r="P100" s="78"/>
      <c r="Q100" s="79"/>
      <c r="AB100" s="3" t="s">
        <v>47</v>
      </c>
      <c r="AH100" s="10"/>
      <c r="AL100" s="14"/>
      <c r="AM100" s="15"/>
    </row>
    <row r="101" spans="1:48" ht="15" customHeight="1" x14ac:dyDescent="0.2">
      <c r="A101" s="46" t="s">
        <v>109</v>
      </c>
      <c r="B101" s="49"/>
      <c r="C101" s="5"/>
      <c r="D101" s="49"/>
      <c r="E101" s="49"/>
      <c r="F101" s="49"/>
      <c r="G101" s="49"/>
      <c r="H101" s="49"/>
      <c r="I101" s="41"/>
      <c r="J101" s="41"/>
      <c r="K101" s="41"/>
      <c r="L101" s="41"/>
      <c r="M101" s="42"/>
      <c r="N101" s="75"/>
      <c r="O101" s="76"/>
      <c r="P101" s="76"/>
      <c r="Q101" s="79"/>
      <c r="AB101" s="3" t="s">
        <v>47</v>
      </c>
      <c r="AC101" s="7" t="str">
        <f>A101</f>
        <v>32</v>
      </c>
      <c r="AD101" s="16">
        <f t="shared" ref="AD101" si="122">$G$3</f>
        <v>0</v>
      </c>
      <c r="AE101" s="16">
        <f t="shared" ref="AE101" si="123">$J$3</f>
        <v>0</v>
      </c>
      <c r="AF101" s="11">
        <f>C102</f>
        <v>0</v>
      </c>
      <c r="AG101" s="11">
        <f>C101</f>
        <v>0</v>
      </c>
      <c r="AH101" s="12" t="str">
        <f>IF(B101="男",1,IF(B101="女",2,""))</f>
        <v/>
      </c>
      <c r="AI101" s="8" t="str">
        <f>D101&amp;E101&amp;F101</f>
        <v/>
      </c>
      <c r="AJ101" s="13">
        <f>H101</f>
        <v>0</v>
      </c>
      <c r="AK101" s="12" t="str">
        <f>IF(J101="自由形",1,IF(J101="背泳ぎ",2,IF(J101="平泳ぎ",3,IF(J101="バタフライ",4,IF(J101="個人メドレー",5,"")))))</f>
        <v/>
      </c>
      <c r="AL101" s="14" t="str">
        <f>IF(I101=25,"0025",IF(I101=50,"0050",IF(I101=100,"0100",IF(I101=200,"0200",""))))</f>
        <v/>
      </c>
      <c r="AM101" s="15" t="str">
        <f>AK101&amp;AL101</f>
        <v/>
      </c>
      <c r="AN101" s="8" t="str">
        <f>K101&amp;L101&amp;AB101&amp;M101</f>
        <v>.</v>
      </c>
      <c r="AO101" s="12" t="str">
        <f>IF(J102="自由形",1,IF(J102="背泳ぎ",2,IF(J102="平泳ぎ",3,IF(J102="バタフライ",4,IF(J102="個人メドレー",5,"")))))</f>
        <v/>
      </c>
      <c r="AP101" s="14" t="str">
        <f>IF(I102=25,"0025",IF(I102=50,"0050",IF(I102=100,"0100",IF(I102=200,"0200",""))))</f>
        <v/>
      </c>
      <c r="AQ101" s="15" t="str">
        <f t="shared" ref="AQ101" si="124">AO101&amp;AP101</f>
        <v/>
      </c>
      <c r="AR101" s="8" t="str">
        <f>K102&amp;L102&amp;AB101&amp;M102</f>
        <v>.</v>
      </c>
      <c r="AS101" s="12" t="str">
        <f>IF(J103="自由形",1,IF(J103="背泳ぎ",2,IF(J103="平泳ぎ",3,IF(J103="バタフライ",4,IF(J103="個人メドレー",5,"")))))</f>
        <v/>
      </c>
      <c r="AT101" s="14" t="str">
        <f>IF(I103=25,"0025",IF(I103=50,"0050",IF(I103=100,"0100",IF(I103=200,"0200",""))))</f>
        <v/>
      </c>
      <c r="AU101" s="15" t="str">
        <f t="shared" ref="AU101" si="125">AS101&amp;AT101</f>
        <v/>
      </c>
      <c r="AV101" s="8" t="str">
        <f>K103&amp;L103&amp;AB101&amp;M103</f>
        <v>.</v>
      </c>
    </row>
    <row r="102" spans="1:48" ht="15" customHeight="1" x14ac:dyDescent="0.2">
      <c r="A102" s="47"/>
      <c r="B102" s="50"/>
      <c r="C102" s="52"/>
      <c r="D102" s="50"/>
      <c r="E102" s="50"/>
      <c r="F102" s="50"/>
      <c r="G102" s="50"/>
      <c r="H102" s="50"/>
      <c r="I102" s="37"/>
      <c r="J102" s="37"/>
      <c r="K102" s="37"/>
      <c r="L102" s="37"/>
      <c r="M102" s="38"/>
      <c r="N102" s="75"/>
      <c r="O102" s="77"/>
      <c r="P102" s="77"/>
      <c r="Q102" s="79"/>
      <c r="AB102" s="3" t="s">
        <v>47</v>
      </c>
      <c r="AH102" s="10"/>
      <c r="AK102" s="12"/>
      <c r="AL102" s="14"/>
      <c r="AM102" s="15"/>
    </row>
    <row r="103" spans="1:48" ht="15" customHeight="1" x14ac:dyDescent="0.2">
      <c r="A103" s="53"/>
      <c r="B103" s="54"/>
      <c r="C103" s="54"/>
      <c r="D103" s="54"/>
      <c r="E103" s="54"/>
      <c r="F103" s="54"/>
      <c r="G103" s="54"/>
      <c r="H103" s="54"/>
      <c r="I103" s="39"/>
      <c r="J103" s="39"/>
      <c r="K103" s="39"/>
      <c r="L103" s="39"/>
      <c r="M103" s="40"/>
      <c r="N103" s="75"/>
      <c r="O103" s="78"/>
      <c r="P103" s="78"/>
      <c r="Q103" s="79"/>
      <c r="AB103" s="3" t="s">
        <v>47</v>
      </c>
      <c r="AH103" s="10"/>
      <c r="AL103" s="14"/>
      <c r="AM103" s="15"/>
    </row>
    <row r="104" spans="1:48" ht="15" customHeight="1" x14ac:dyDescent="0.2">
      <c r="A104" s="46" t="s">
        <v>110</v>
      </c>
      <c r="B104" s="49"/>
      <c r="C104" s="5"/>
      <c r="D104" s="49"/>
      <c r="E104" s="49"/>
      <c r="F104" s="49"/>
      <c r="G104" s="49"/>
      <c r="H104" s="49"/>
      <c r="I104" s="41"/>
      <c r="J104" s="41"/>
      <c r="K104" s="41"/>
      <c r="L104" s="41"/>
      <c r="M104" s="42"/>
      <c r="N104" s="75"/>
      <c r="O104" s="76"/>
      <c r="P104" s="76"/>
      <c r="Q104" s="79"/>
      <c r="AB104" s="3" t="s">
        <v>47</v>
      </c>
      <c r="AC104" s="7" t="str">
        <f>A104</f>
        <v>33</v>
      </c>
      <c r="AD104" s="16">
        <f t="shared" ref="AD104" si="126">$G$3</f>
        <v>0</v>
      </c>
      <c r="AE104" s="16">
        <f t="shared" ref="AE104" si="127">$J$3</f>
        <v>0</v>
      </c>
      <c r="AF104" s="11">
        <f>C105</f>
        <v>0</v>
      </c>
      <c r="AG104" s="11">
        <f>C104</f>
        <v>0</v>
      </c>
      <c r="AH104" s="12" t="str">
        <f>IF(B104="男",1,IF(B104="女",2,""))</f>
        <v/>
      </c>
      <c r="AI104" s="8" t="str">
        <f>D104&amp;E104&amp;F104</f>
        <v/>
      </c>
      <c r="AJ104" s="13">
        <f>H104</f>
        <v>0</v>
      </c>
      <c r="AK104" s="12" t="str">
        <f>IF(J104="自由形",1,IF(J104="背泳ぎ",2,IF(J104="平泳ぎ",3,IF(J104="バタフライ",4,IF(J104="個人メドレー",5,"")))))</f>
        <v/>
      </c>
      <c r="AL104" s="14" t="str">
        <f>IF(I104=25,"0025",IF(I104=50,"0050",IF(I104=100,"0100",IF(I104=200,"0200",""))))</f>
        <v/>
      </c>
      <c r="AM104" s="15" t="str">
        <f>AK104&amp;AL104</f>
        <v/>
      </c>
      <c r="AN104" s="8" t="str">
        <f>K104&amp;L104&amp;AB104&amp;M104</f>
        <v>.</v>
      </c>
      <c r="AO104" s="12" t="str">
        <f>IF(J105="自由形",1,IF(J105="背泳ぎ",2,IF(J105="平泳ぎ",3,IF(J105="バタフライ",4,IF(J105="個人メドレー",5,"")))))</f>
        <v/>
      </c>
      <c r="AP104" s="14" t="str">
        <f>IF(I105=25,"0025",IF(I105=50,"0050",IF(I105=100,"0100",IF(I105=200,"0200",""))))</f>
        <v/>
      </c>
      <c r="AQ104" s="15" t="str">
        <f t="shared" ref="AQ104" si="128">AO104&amp;AP104</f>
        <v/>
      </c>
      <c r="AR104" s="8" t="str">
        <f>K105&amp;L105&amp;AB104&amp;M105</f>
        <v>.</v>
      </c>
      <c r="AS104" s="12" t="str">
        <f>IF(J106="自由形",1,IF(J106="背泳ぎ",2,IF(J106="平泳ぎ",3,IF(J106="バタフライ",4,IF(J106="個人メドレー",5,"")))))</f>
        <v/>
      </c>
      <c r="AT104" s="14" t="str">
        <f>IF(I106=25,"0025",IF(I106=50,"0050",IF(I106=100,"0100",IF(I106=200,"0200",""))))</f>
        <v/>
      </c>
      <c r="AU104" s="15" t="str">
        <f t="shared" ref="AU104" si="129">AS104&amp;AT104</f>
        <v/>
      </c>
      <c r="AV104" s="8" t="str">
        <f>K106&amp;L106&amp;AB104&amp;M106</f>
        <v>.</v>
      </c>
    </row>
    <row r="105" spans="1:48" ht="15" customHeight="1" x14ac:dyDescent="0.2">
      <c r="A105" s="47"/>
      <c r="B105" s="50"/>
      <c r="C105" s="52"/>
      <c r="D105" s="50"/>
      <c r="E105" s="50"/>
      <c r="F105" s="50"/>
      <c r="G105" s="50"/>
      <c r="H105" s="50"/>
      <c r="I105" s="37"/>
      <c r="J105" s="37"/>
      <c r="K105" s="37"/>
      <c r="L105" s="37"/>
      <c r="M105" s="38"/>
      <c r="N105" s="75"/>
      <c r="O105" s="77"/>
      <c r="P105" s="77"/>
      <c r="Q105" s="79"/>
      <c r="AB105" s="3" t="s">
        <v>47</v>
      </c>
      <c r="AH105" s="10"/>
      <c r="AK105" s="12"/>
      <c r="AL105" s="14"/>
      <c r="AM105" s="15"/>
    </row>
    <row r="106" spans="1:48" ht="15" customHeight="1" x14ac:dyDescent="0.2">
      <c r="A106" s="53"/>
      <c r="B106" s="54"/>
      <c r="C106" s="54"/>
      <c r="D106" s="54"/>
      <c r="E106" s="54"/>
      <c r="F106" s="54"/>
      <c r="G106" s="54"/>
      <c r="H106" s="54"/>
      <c r="I106" s="39"/>
      <c r="J106" s="39"/>
      <c r="K106" s="39"/>
      <c r="L106" s="39"/>
      <c r="M106" s="40"/>
      <c r="N106" s="75"/>
      <c r="O106" s="78"/>
      <c r="P106" s="78"/>
      <c r="Q106" s="79"/>
      <c r="AB106" s="3" t="s">
        <v>47</v>
      </c>
      <c r="AH106" s="10"/>
      <c r="AL106" s="14"/>
      <c r="AM106" s="15"/>
    </row>
    <row r="107" spans="1:48" ht="15" customHeight="1" x14ac:dyDescent="0.2">
      <c r="A107" s="46" t="s">
        <v>111</v>
      </c>
      <c r="B107" s="49"/>
      <c r="C107" s="5"/>
      <c r="D107" s="49"/>
      <c r="E107" s="49"/>
      <c r="F107" s="49"/>
      <c r="G107" s="49"/>
      <c r="H107" s="49"/>
      <c r="I107" s="41"/>
      <c r="J107" s="41"/>
      <c r="K107" s="41"/>
      <c r="L107" s="41"/>
      <c r="M107" s="42"/>
      <c r="N107" s="75"/>
      <c r="O107" s="76"/>
      <c r="P107" s="76"/>
      <c r="Q107" s="79"/>
      <c r="AB107" s="3" t="s">
        <v>47</v>
      </c>
      <c r="AC107" s="7" t="str">
        <f>A107</f>
        <v>34</v>
      </c>
      <c r="AD107" s="16">
        <f t="shared" ref="AD107" si="130">$G$3</f>
        <v>0</v>
      </c>
      <c r="AE107" s="16">
        <f t="shared" ref="AE107" si="131">$J$3</f>
        <v>0</v>
      </c>
      <c r="AF107" s="11">
        <f>C108</f>
        <v>0</v>
      </c>
      <c r="AG107" s="11">
        <f>C107</f>
        <v>0</v>
      </c>
      <c r="AH107" s="12" t="str">
        <f>IF(B107="男",1,IF(B107="女",2,""))</f>
        <v/>
      </c>
      <c r="AI107" s="8" t="str">
        <f>D107&amp;E107&amp;F107</f>
        <v/>
      </c>
      <c r="AJ107" s="13">
        <f>H107</f>
        <v>0</v>
      </c>
      <c r="AK107" s="12" t="str">
        <f>IF(J107="自由形",1,IF(J107="背泳ぎ",2,IF(J107="平泳ぎ",3,IF(J107="バタフライ",4,IF(J107="個人メドレー",5,"")))))</f>
        <v/>
      </c>
      <c r="AL107" s="14" t="str">
        <f>IF(I107=25,"0025",IF(I107=50,"0050",IF(I107=100,"0100",IF(I107=200,"0200",""))))</f>
        <v/>
      </c>
      <c r="AM107" s="15" t="str">
        <f>AK107&amp;AL107</f>
        <v/>
      </c>
      <c r="AN107" s="8" t="str">
        <f>K107&amp;L107&amp;AB107&amp;M107</f>
        <v>.</v>
      </c>
      <c r="AO107" s="12" t="str">
        <f>IF(J108="自由形",1,IF(J108="背泳ぎ",2,IF(J108="平泳ぎ",3,IF(J108="バタフライ",4,IF(J108="個人メドレー",5,"")))))</f>
        <v/>
      </c>
      <c r="AP107" s="14" t="str">
        <f>IF(I108=25,"0025",IF(I108=50,"0050",IF(I108=100,"0100",IF(I108=200,"0200",""))))</f>
        <v/>
      </c>
      <c r="AQ107" s="15" t="str">
        <f t="shared" ref="AQ107" si="132">AO107&amp;AP107</f>
        <v/>
      </c>
      <c r="AR107" s="8" t="str">
        <f>K108&amp;L108&amp;AB107&amp;M108</f>
        <v>.</v>
      </c>
      <c r="AS107" s="12" t="str">
        <f>IF(J109="自由形",1,IF(J109="背泳ぎ",2,IF(J109="平泳ぎ",3,IF(J109="バタフライ",4,IF(J109="個人メドレー",5,"")))))</f>
        <v/>
      </c>
      <c r="AT107" s="14" t="str">
        <f>IF(I109=25,"0025",IF(I109=50,"0050",IF(I109=100,"0100",IF(I109=200,"0200",""))))</f>
        <v/>
      </c>
      <c r="AU107" s="15" t="str">
        <f t="shared" ref="AU107" si="133">AS107&amp;AT107</f>
        <v/>
      </c>
      <c r="AV107" s="8" t="str">
        <f>K109&amp;L109&amp;AB107&amp;M109</f>
        <v>.</v>
      </c>
    </row>
    <row r="108" spans="1:48" ht="15" customHeight="1" x14ac:dyDescent="0.2">
      <c r="A108" s="47"/>
      <c r="B108" s="50"/>
      <c r="C108" s="52"/>
      <c r="D108" s="50"/>
      <c r="E108" s="50"/>
      <c r="F108" s="50"/>
      <c r="G108" s="50"/>
      <c r="H108" s="50"/>
      <c r="I108" s="37"/>
      <c r="J108" s="37"/>
      <c r="K108" s="37"/>
      <c r="L108" s="37"/>
      <c r="M108" s="38"/>
      <c r="N108" s="75"/>
      <c r="O108" s="77"/>
      <c r="P108" s="77"/>
      <c r="Q108" s="79"/>
      <c r="AB108" s="3" t="s">
        <v>47</v>
      </c>
      <c r="AH108" s="10"/>
      <c r="AK108" s="12"/>
      <c r="AL108" s="14"/>
      <c r="AM108" s="15"/>
    </row>
    <row r="109" spans="1:48" ht="15" customHeight="1" x14ac:dyDescent="0.2">
      <c r="A109" s="53"/>
      <c r="B109" s="54"/>
      <c r="C109" s="54"/>
      <c r="D109" s="54"/>
      <c r="E109" s="54"/>
      <c r="F109" s="54"/>
      <c r="G109" s="54"/>
      <c r="H109" s="54"/>
      <c r="I109" s="39"/>
      <c r="J109" s="39"/>
      <c r="K109" s="39"/>
      <c r="L109" s="39"/>
      <c r="M109" s="40"/>
      <c r="N109" s="75"/>
      <c r="O109" s="78"/>
      <c r="P109" s="78"/>
      <c r="Q109" s="79"/>
      <c r="AB109" s="3" t="s">
        <v>47</v>
      </c>
      <c r="AH109" s="10"/>
      <c r="AL109" s="14"/>
      <c r="AM109" s="15"/>
    </row>
    <row r="110" spans="1:48" ht="15" customHeight="1" x14ac:dyDescent="0.2">
      <c r="A110" s="46" t="s">
        <v>112</v>
      </c>
      <c r="B110" s="49"/>
      <c r="C110" s="5"/>
      <c r="D110" s="49"/>
      <c r="E110" s="49"/>
      <c r="F110" s="49"/>
      <c r="G110" s="49"/>
      <c r="H110" s="49"/>
      <c r="I110" s="41"/>
      <c r="J110" s="41"/>
      <c r="K110" s="41"/>
      <c r="L110" s="41"/>
      <c r="M110" s="42"/>
      <c r="N110" s="75"/>
      <c r="O110" s="76"/>
      <c r="P110" s="76"/>
      <c r="Q110" s="79"/>
      <c r="AB110" s="3" t="s">
        <v>47</v>
      </c>
      <c r="AC110" s="7" t="str">
        <f>A110</f>
        <v>35</v>
      </c>
      <c r="AD110" s="16">
        <f t="shared" ref="AD110" si="134">$G$3</f>
        <v>0</v>
      </c>
      <c r="AE110" s="16">
        <f t="shared" ref="AE110" si="135">$J$3</f>
        <v>0</v>
      </c>
      <c r="AF110" s="11">
        <f>C111</f>
        <v>0</v>
      </c>
      <c r="AG110" s="11">
        <f>C110</f>
        <v>0</v>
      </c>
      <c r="AH110" s="12" t="str">
        <f>IF(B110="男",1,IF(B110="女",2,""))</f>
        <v/>
      </c>
      <c r="AI110" s="8" t="str">
        <f>D110&amp;E110&amp;F110</f>
        <v/>
      </c>
      <c r="AJ110" s="13">
        <f>H110</f>
        <v>0</v>
      </c>
      <c r="AK110" s="12" t="str">
        <f>IF(J110="自由形",1,IF(J110="背泳ぎ",2,IF(J110="平泳ぎ",3,IF(J110="バタフライ",4,IF(J110="個人メドレー",5,"")))))</f>
        <v/>
      </c>
      <c r="AL110" s="14" t="str">
        <f>IF(I110=25,"0025",IF(I110=50,"0050",IF(I110=100,"0100",IF(I110=200,"0200",""))))</f>
        <v/>
      </c>
      <c r="AM110" s="15" t="str">
        <f>AK110&amp;AL110</f>
        <v/>
      </c>
      <c r="AN110" s="8" t="str">
        <f>K110&amp;L110&amp;AB110&amp;M110</f>
        <v>.</v>
      </c>
      <c r="AO110" s="12" t="str">
        <f>IF(J111="自由形",1,IF(J111="背泳ぎ",2,IF(J111="平泳ぎ",3,IF(J111="バタフライ",4,IF(J111="個人メドレー",5,"")))))</f>
        <v/>
      </c>
      <c r="AP110" s="14" t="str">
        <f>IF(I111=25,"0025",IF(I111=50,"0050",IF(I111=100,"0100",IF(I111=200,"0200",""))))</f>
        <v/>
      </c>
      <c r="AQ110" s="15" t="str">
        <f t="shared" ref="AQ110" si="136">AO110&amp;AP110</f>
        <v/>
      </c>
      <c r="AR110" s="8" t="str">
        <f>K111&amp;L111&amp;AB110&amp;M111</f>
        <v>.</v>
      </c>
      <c r="AS110" s="12" t="str">
        <f>IF(J112="自由形",1,IF(J112="背泳ぎ",2,IF(J112="平泳ぎ",3,IF(J112="バタフライ",4,IF(J112="個人メドレー",5,"")))))</f>
        <v/>
      </c>
      <c r="AT110" s="14" t="str">
        <f>IF(I112=25,"0025",IF(I112=50,"0050",IF(I112=100,"0100",IF(I112=200,"0200",""))))</f>
        <v/>
      </c>
      <c r="AU110" s="15" t="str">
        <f t="shared" ref="AU110" si="137">AS110&amp;AT110</f>
        <v/>
      </c>
      <c r="AV110" s="8" t="str">
        <f>K112&amp;L112&amp;AB110&amp;M112</f>
        <v>.</v>
      </c>
    </row>
    <row r="111" spans="1:48" ht="15" customHeight="1" x14ac:dyDescent="0.2">
      <c r="A111" s="47"/>
      <c r="B111" s="50"/>
      <c r="C111" s="52"/>
      <c r="D111" s="50"/>
      <c r="E111" s="50"/>
      <c r="F111" s="50"/>
      <c r="G111" s="50"/>
      <c r="H111" s="50"/>
      <c r="I111" s="37"/>
      <c r="J111" s="37"/>
      <c r="K111" s="37"/>
      <c r="L111" s="37"/>
      <c r="M111" s="38"/>
      <c r="N111" s="75"/>
      <c r="O111" s="77"/>
      <c r="P111" s="77"/>
      <c r="Q111" s="79"/>
      <c r="AB111" s="3" t="s">
        <v>47</v>
      </c>
      <c r="AH111" s="10"/>
      <c r="AK111" s="12"/>
      <c r="AL111" s="14"/>
      <c r="AM111" s="15"/>
    </row>
    <row r="112" spans="1:48" ht="15" customHeight="1" x14ac:dyDescent="0.2">
      <c r="A112" s="53"/>
      <c r="B112" s="54"/>
      <c r="C112" s="54"/>
      <c r="D112" s="54"/>
      <c r="E112" s="54"/>
      <c r="F112" s="54"/>
      <c r="G112" s="54"/>
      <c r="H112" s="54"/>
      <c r="I112" s="39"/>
      <c r="J112" s="39"/>
      <c r="K112" s="39"/>
      <c r="L112" s="39"/>
      <c r="M112" s="40"/>
      <c r="N112" s="75"/>
      <c r="O112" s="78"/>
      <c r="P112" s="78"/>
      <c r="Q112" s="79"/>
      <c r="AB112" s="3" t="s">
        <v>47</v>
      </c>
      <c r="AH112" s="10"/>
      <c r="AL112" s="14"/>
      <c r="AM112" s="15"/>
    </row>
    <row r="113" spans="1:48" ht="15" customHeight="1" x14ac:dyDescent="0.2">
      <c r="A113" s="46" t="s">
        <v>113</v>
      </c>
      <c r="B113" s="49"/>
      <c r="C113" s="5"/>
      <c r="D113" s="49"/>
      <c r="E113" s="49"/>
      <c r="F113" s="49"/>
      <c r="G113" s="49"/>
      <c r="H113" s="49"/>
      <c r="I113" s="41"/>
      <c r="J113" s="41"/>
      <c r="K113" s="41"/>
      <c r="L113" s="41"/>
      <c r="M113" s="42"/>
      <c r="N113" s="75"/>
      <c r="O113" s="76"/>
      <c r="P113" s="76"/>
      <c r="Q113" s="79"/>
      <c r="AB113" s="3" t="s">
        <v>47</v>
      </c>
      <c r="AC113" s="7" t="str">
        <f>A113</f>
        <v>36</v>
      </c>
      <c r="AD113" s="16">
        <f t="shared" ref="AD113" si="138">$G$3</f>
        <v>0</v>
      </c>
      <c r="AE113" s="16">
        <f t="shared" ref="AE113" si="139">$J$3</f>
        <v>0</v>
      </c>
      <c r="AF113" s="11">
        <f>C114</f>
        <v>0</v>
      </c>
      <c r="AG113" s="11">
        <f>C113</f>
        <v>0</v>
      </c>
      <c r="AH113" s="12" t="str">
        <f>IF(B113="男",1,IF(B113="女",2,""))</f>
        <v/>
      </c>
      <c r="AI113" s="8" t="str">
        <f>D113&amp;E113&amp;F113</f>
        <v/>
      </c>
      <c r="AJ113" s="13">
        <f>H113</f>
        <v>0</v>
      </c>
      <c r="AK113" s="12" t="str">
        <f>IF(J113="自由形",1,IF(J113="背泳ぎ",2,IF(J113="平泳ぎ",3,IF(J113="バタフライ",4,IF(J113="個人メドレー",5,"")))))</f>
        <v/>
      </c>
      <c r="AL113" s="14" t="str">
        <f>IF(I113=25,"0025",IF(I113=50,"0050",IF(I113=100,"0100",IF(I113=200,"0200",""))))</f>
        <v/>
      </c>
      <c r="AM113" s="15" t="str">
        <f>AK113&amp;AL113</f>
        <v/>
      </c>
      <c r="AN113" s="8" t="str">
        <f>K113&amp;L113&amp;AB113&amp;M113</f>
        <v>.</v>
      </c>
      <c r="AO113" s="12" t="str">
        <f>IF(J114="自由形",1,IF(J114="背泳ぎ",2,IF(J114="平泳ぎ",3,IF(J114="バタフライ",4,IF(J114="個人メドレー",5,"")))))</f>
        <v/>
      </c>
      <c r="AP113" s="14" t="str">
        <f>IF(I114=25,"0025",IF(I114=50,"0050",IF(I114=100,"0100",IF(I114=200,"0200",""))))</f>
        <v/>
      </c>
      <c r="AQ113" s="15" t="str">
        <f t="shared" ref="AQ113" si="140">AO113&amp;AP113</f>
        <v/>
      </c>
      <c r="AR113" s="8" t="str">
        <f>K114&amp;L114&amp;AB113&amp;M114</f>
        <v>.</v>
      </c>
      <c r="AS113" s="12" t="str">
        <f>IF(J115="自由形",1,IF(J115="背泳ぎ",2,IF(J115="平泳ぎ",3,IF(J115="バタフライ",4,IF(J115="個人メドレー",5,"")))))</f>
        <v/>
      </c>
      <c r="AT113" s="14" t="str">
        <f>IF(I115=25,"0025",IF(I115=50,"0050",IF(I115=100,"0100",IF(I115=200,"0200",""))))</f>
        <v/>
      </c>
      <c r="AU113" s="15" t="str">
        <f t="shared" ref="AU113" si="141">AS113&amp;AT113</f>
        <v/>
      </c>
      <c r="AV113" s="8" t="str">
        <f>K115&amp;L115&amp;AB113&amp;M115</f>
        <v>.</v>
      </c>
    </row>
    <row r="114" spans="1:48" ht="15" customHeight="1" x14ac:dyDescent="0.2">
      <c r="A114" s="47"/>
      <c r="B114" s="50"/>
      <c r="C114" s="52"/>
      <c r="D114" s="50"/>
      <c r="E114" s="50"/>
      <c r="F114" s="50"/>
      <c r="G114" s="50"/>
      <c r="H114" s="50"/>
      <c r="I114" s="37"/>
      <c r="J114" s="37"/>
      <c r="K114" s="37"/>
      <c r="L114" s="37"/>
      <c r="M114" s="38"/>
      <c r="N114" s="75"/>
      <c r="O114" s="77"/>
      <c r="P114" s="77"/>
      <c r="Q114" s="79"/>
      <c r="AB114" s="3" t="s">
        <v>47</v>
      </c>
      <c r="AH114" s="10"/>
      <c r="AK114" s="12"/>
      <c r="AL114" s="14"/>
      <c r="AM114" s="15"/>
    </row>
    <row r="115" spans="1:48" ht="15" customHeight="1" x14ac:dyDescent="0.2">
      <c r="A115" s="53"/>
      <c r="B115" s="54"/>
      <c r="C115" s="54"/>
      <c r="D115" s="54"/>
      <c r="E115" s="54"/>
      <c r="F115" s="54"/>
      <c r="G115" s="54"/>
      <c r="H115" s="54"/>
      <c r="I115" s="39"/>
      <c r="J115" s="39"/>
      <c r="K115" s="39"/>
      <c r="L115" s="39"/>
      <c r="M115" s="40"/>
      <c r="N115" s="75"/>
      <c r="O115" s="78"/>
      <c r="P115" s="78"/>
      <c r="Q115" s="79"/>
      <c r="AB115" s="3" t="s">
        <v>47</v>
      </c>
      <c r="AH115" s="10"/>
      <c r="AL115" s="14"/>
      <c r="AM115" s="15"/>
    </row>
    <row r="116" spans="1:48" ht="15" customHeight="1" x14ac:dyDescent="0.2">
      <c r="A116" s="46" t="s">
        <v>114</v>
      </c>
      <c r="B116" s="49"/>
      <c r="C116" s="5"/>
      <c r="D116" s="49"/>
      <c r="E116" s="49"/>
      <c r="F116" s="49"/>
      <c r="G116" s="49"/>
      <c r="H116" s="49"/>
      <c r="I116" s="41"/>
      <c r="J116" s="41"/>
      <c r="K116" s="41"/>
      <c r="L116" s="41"/>
      <c r="M116" s="42"/>
      <c r="N116" s="75"/>
      <c r="O116" s="76"/>
      <c r="P116" s="76"/>
      <c r="Q116" s="79"/>
      <c r="AB116" s="3" t="s">
        <v>47</v>
      </c>
      <c r="AC116" s="7" t="str">
        <f>A116</f>
        <v>37</v>
      </c>
      <c r="AD116" s="16">
        <f t="shared" ref="AD116" si="142">$G$3</f>
        <v>0</v>
      </c>
      <c r="AE116" s="16">
        <f t="shared" ref="AE116" si="143">$J$3</f>
        <v>0</v>
      </c>
      <c r="AF116" s="11">
        <f>C117</f>
        <v>0</v>
      </c>
      <c r="AG116" s="11">
        <f>C116</f>
        <v>0</v>
      </c>
      <c r="AH116" s="12" t="str">
        <f>IF(B116="男",1,IF(B116="女",2,""))</f>
        <v/>
      </c>
      <c r="AI116" s="8" t="str">
        <f>D116&amp;E116&amp;F116</f>
        <v/>
      </c>
      <c r="AJ116" s="13">
        <f>H116</f>
        <v>0</v>
      </c>
      <c r="AK116" s="12" t="str">
        <f>IF(J116="自由形",1,IF(J116="背泳ぎ",2,IF(J116="平泳ぎ",3,IF(J116="バタフライ",4,IF(J116="個人メドレー",5,"")))))</f>
        <v/>
      </c>
      <c r="AL116" s="14" t="str">
        <f>IF(I116=25,"0025",IF(I116=50,"0050",IF(I116=100,"0100",IF(I116=200,"0200",""))))</f>
        <v/>
      </c>
      <c r="AM116" s="15" t="str">
        <f>AK116&amp;AL116</f>
        <v/>
      </c>
      <c r="AN116" s="8" t="str">
        <f>K116&amp;L116&amp;AB116&amp;M116</f>
        <v>.</v>
      </c>
      <c r="AO116" s="12" t="str">
        <f>IF(J117="自由形",1,IF(J117="背泳ぎ",2,IF(J117="平泳ぎ",3,IF(J117="バタフライ",4,IF(J117="個人メドレー",5,"")))))</f>
        <v/>
      </c>
      <c r="AP116" s="14" t="str">
        <f>IF(I117=25,"0025",IF(I117=50,"0050",IF(I117=100,"0100",IF(I117=200,"0200",""))))</f>
        <v/>
      </c>
      <c r="AQ116" s="15" t="str">
        <f t="shared" ref="AQ116" si="144">AO116&amp;AP116</f>
        <v/>
      </c>
      <c r="AR116" s="8" t="str">
        <f>K117&amp;L117&amp;AB116&amp;M117</f>
        <v>.</v>
      </c>
      <c r="AS116" s="12" t="str">
        <f>IF(J118="自由形",1,IF(J118="背泳ぎ",2,IF(J118="平泳ぎ",3,IF(J118="バタフライ",4,IF(J118="個人メドレー",5,"")))))</f>
        <v/>
      </c>
      <c r="AT116" s="14" t="str">
        <f>IF(I118=25,"0025",IF(I118=50,"0050",IF(I118=100,"0100",IF(I118=200,"0200",""))))</f>
        <v/>
      </c>
      <c r="AU116" s="15" t="str">
        <f t="shared" ref="AU116" si="145">AS116&amp;AT116</f>
        <v/>
      </c>
      <c r="AV116" s="8" t="str">
        <f>K118&amp;L118&amp;AB116&amp;M118</f>
        <v>.</v>
      </c>
    </row>
    <row r="117" spans="1:48" ht="15" customHeight="1" x14ac:dyDescent="0.2">
      <c r="A117" s="47"/>
      <c r="B117" s="50"/>
      <c r="C117" s="52"/>
      <c r="D117" s="50"/>
      <c r="E117" s="50"/>
      <c r="F117" s="50"/>
      <c r="G117" s="50"/>
      <c r="H117" s="50"/>
      <c r="I117" s="37"/>
      <c r="J117" s="37"/>
      <c r="K117" s="37"/>
      <c r="L117" s="37"/>
      <c r="M117" s="38"/>
      <c r="N117" s="75"/>
      <c r="O117" s="77"/>
      <c r="P117" s="77"/>
      <c r="Q117" s="79"/>
      <c r="AB117" s="3" t="s">
        <v>47</v>
      </c>
      <c r="AH117" s="10"/>
      <c r="AK117" s="12"/>
      <c r="AL117" s="14"/>
      <c r="AM117" s="15"/>
    </row>
    <row r="118" spans="1:48" ht="15" customHeight="1" x14ac:dyDescent="0.2">
      <c r="A118" s="53"/>
      <c r="B118" s="54"/>
      <c r="C118" s="54"/>
      <c r="D118" s="54"/>
      <c r="E118" s="54"/>
      <c r="F118" s="54"/>
      <c r="G118" s="54"/>
      <c r="H118" s="54"/>
      <c r="I118" s="39"/>
      <c r="J118" s="39"/>
      <c r="K118" s="39"/>
      <c r="L118" s="39"/>
      <c r="M118" s="40"/>
      <c r="N118" s="75"/>
      <c r="O118" s="78"/>
      <c r="P118" s="78"/>
      <c r="Q118" s="79"/>
      <c r="AB118" s="3" t="s">
        <v>47</v>
      </c>
      <c r="AH118" s="10"/>
      <c r="AL118" s="14"/>
      <c r="AM118" s="15"/>
    </row>
    <row r="119" spans="1:48" ht="15" customHeight="1" x14ac:dyDescent="0.2">
      <c r="A119" s="46" t="s">
        <v>115</v>
      </c>
      <c r="B119" s="49"/>
      <c r="C119" s="5"/>
      <c r="D119" s="49"/>
      <c r="E119" s="49"/>
      <c r="F119" s="49"/>
      <c r="G119" s="49"/>
      <c r="H119" s="49"/>
      <c r="I119" s="41"/>
      <c r="J119" s="41"/>
      <c r="K119" s="41"/>
      <c r="L119" s="41"/>
      <c r="M119" s="42"/>
      <c r="N119" s="75"/>
      <c r="O119" s="76"/>
      <c r="P119" s="76"/>
      <c r="Q119" s="79"/>
      <c r="AB119" s="3" t="s">
        <v>47</v>
      </c>
      <c r="AC119" s="7" t="str">
        <f>A119</f>
        <v>38</v>
      </c>
      <c r="AD119" s="16">
        <f t="shared" ref="AD119" si="146">$G$3</f>
        <v>0</v>
      </c>
      <c r="AE119" s="16">
        <f t="shared" ref="AE119" si="147">$J$3</f>
        <v>0</v>
      </c>
      <c r="AF119" s="11">
        <f>C120</f>
        <v>0</v>
      </c>
      <c r="AG119" s="11">
        <f>C119</f>
        <v>0</v>
      </c>
      <c r="AH119" s="12" t="str">
        <f>IF(B119="男",1,IF(B119="女",2,""))</f>
        <v/>
      </c>
      <c r="AI119" s="8" t="str">
        <f>D119&amp;E119&amp;F119</f>
        <v/>
      </c>
      <c r="AJ119" s="13">
        <f>H119</f>
        <v>0</v>
      </c>
      <c r="AK119" s="12" t="str">
        <f>IF(J119="自由形",1,IF(J119="背泳ぎ",2,IF(J119="平泳ぎ",3,IF(J119="バタフライ",4,IF(J119="個人メドレー",5,"")))))</f>
        <v/>
      </c>
      <c r="AL119" s="14" t="str">
        <f>IF(I119=25,"0025",IF(I119=50,"0050",IF(I119=100,"0100",IF(I119=200,"0200",""))))</f>
        <v/>
      </c>
      <c r="AM119" s="15" t="str">
        <f>AK119&amp;AL119</f>
        <v/>
      </c>
      <c r="AN119" s="8" t="str">
        <f>K119&amp;L119&amp;AB119&amp;M119</f>
        <v>.</v>
      </c>
      <c r="AO119" s="12" t="str">
        <f>IF(J120="自由形",1,IF(J120="背泳ぎ",2,IF(J120="平泳ぎ",3,IF(J120="バタフライ",4,IF(J120="個人メドレー",5,"")))))</f>
        <v/>
      </c>
      <c r="AP119" s="14" t="str">
        <f>IF(I120=25,"0025",IF(I120=50,"0050",IF(I120=100,"0100",IF(I120=200,"0200",""))))</f>
        <v/>
      </c>
      <c r="AQ119" s="15" t="str">
        <f t="shared" ref="AQ119" si="148">AO119&amp;AP119</f>
        <v/>
      </c>
      <c r="AR119" s="8" t="str">
        <f>K120&amp;L120&amp;AB119&amp;M120</f>
        <v>.</v>
      </c>
      <c r="AS119" s="12" t="str">
        <f>IF(J121="自由形",1,IF(J121="背泳ぎ",2,IF(J121="平泳ぎ",3,IF(J121="バタフライ",4,IF(J121="個人メドレー",5,"")))))</f>
        <v/>
      </c>
      <c r="AT119" s="14" t="str">
        <f>IF(I121=25,"0025",IF(I121=50,"0050",IF(I121=100,"0100",IF(I121=200,"0200",""))))</f>
        <v/>
      </c>
      <c r="AU119" s="15" t="str">
        <f t="shared" ref="AU119" si="149">AS119&amp;AT119</f>
        <v/>
      </c>
      <c r="AV119" s="8" t="str">
        <f>K121&amp;L121&amp;AB119&amp;M121</f>
        <v>.</v>
      </c>
    </row>
    <row r="120" spans="1:48" ht="15" customHeight="1" x14ac:dyDescent="0.2">
      <c r="A120" s="47"/>
      <c r="B120" s="50"/>
      <c r="C120" s="52"/>
      <c r="D120" s="50"/>
      <c r="E120" s="50"/>
      <c r="F120" s="50"/>
      <c r="G120" s="50"/>
      <c r="H120" s="50"/>
      <c r="I120" s="37"/>
      <c r="J120" s="37"/>
      <c r="K120" s="37"/>
      <c r="L120" s="37"/>
      <c r="M120" s="38"/>
      <c r="N120" s="75"/>
      <c r="O120" s="77"/>
      <c r="P120" s="77"/>
      <c r="Q120" s="79"/>
      <c r="AB120" s="3" t="s">
        <v>47</v>
      </c>
      <c r="AH120" s="10"/>
      <c r="AK120" s="12"/>
      <c r="AL120" s="14"/>
      <c r="AM120" s="15"/>
    </row>
    <row r="121" spans="1:48" ht="15" customHeight="1" x14ac:dyDescent="0.2">
      <c r="A121" s="53"/>
      <c r="B121" s="54"/>
      <c r="C121" s="54"/>
      <c r="D121" s="54"/>
      <c r="E121" s="54"/>
      <c r="F121" s="54"/>
      <c r="G121" s="54"/>
      <c r="H121" s="54"/>
      <c r="I121" s="39"/>
      <c r="J121" s="39"/>
      <c r="K121" s="39"/>
      <c r="L121" s="39"/>
      <c r="M121" s="40"/>
      <c r="N121" s="75"/>
      <c r="O121" s="78"/>
      <c r="P121" s="78"/>
      <c r="Q121" s="79"/>
      <c r="AB121" s="3" t="s">
        <v>47</v>
      </c>
      <c r="AH121" s="10"/>
      <c r="AL121" s="14"/>
      <c r="AM121" s="15"/>
    </row>
    <row r="122" spans="1:48" ht="15" customHeight="1" x14ac:dyDescent="0.2">
      <c r="A122" s="46" t="s">
        <v>116</v>
      </c>
      <c r="B122" s="49"/>
      <c r="C122" s="5"/>
      <c r="D122" s="49"/>
      <c r="E122" s="49"/>
      <c r="F122" s="49"/>
      <c r="G122" s="49"/>
      <c r="H122" s="49"/>
      <c r="I122" s="41"/>
      <c r="J122" s="41"/>
      <c r="K122" s="41"/>
      <c r="L122" s="41"/>
      <c r="M122" s="42"/>
      <c r="N122" s="75"/>
      <c r="O122" s="76"/>
      <c r="P122" s="76"/>
      <c r="Q122" s="79"/>
      <c r="AB122" s="3" t="s">
        <v>47</v>
      </c>
      <c r="AC122" s="7" t="str">
        <f>A122</f>
        <v>39</v>
      </c>
      <c r="AD122" s="16">
        <f t="shared" ref="AD122" si="150">$G$3</f>
        <v>0</v>
      </c>
      <c r="AE122" s="16">
        <f t="shared" ref="AE122" si="151">$J$3</f>
        <v>0</v>
      </c>
      <c r="AF122" s="11">
        <f>C123</f>
        <v>0</v>
      </c>
      <c r="AG122" s="11">
        <f>C122</f>
        <v>0</v>
      </c>
      <c r="AH122" s="12" t="str">
        <f>IF(B122="男",1,IF(B122="女",2,""))</f>
        <v/>
      </c>
      <c r="AI122" s="8" t="str">
        <f>D122&amp;E122&amp;F122</f>
        <v/>
      </c>
      <c r="AJ122" s="13">
        <f>H122</f>
        <v>0</v>
      </c>
      <c r="AK122" s="12" t="str">
        <f>IF(J122="自由形",1,IF(J122="背泳ぎ",2,IF(J122="平泳ぎ",3,IF(J122="バタフライ",4,IF(J122="個人メドレー",5,"")))))</f>
        <v/>
      </c>
      <c r="AL122" s="14" t="str">
        <f>IF(I122=25,"0025",IF(I122=50,"0050",IF(I122=100,"0100",IF(I122=200,"0200",""))))</f>
        <v/>
      </c>
      <c r="AM122" s="15" t="str">
        <f>AK122&amp;AL122</f>
        <v/>
      </c>
      <c r="AN122" s="8" t="str">
        <f>K122&amp;L122&amp;AB122&amp;M122</f>
        <v>.</v>
      </c>
      <c r="AO122" s="12" t="str">
        <f>IF(J123="自由形",1,IF(J123="背泳ぎ",2,IF(J123="平泳ぎ",3,IF(J123="バタフライ",4,IF(J123="個人メドレー",5,"")))))</f>
        <v/>
      </c>
      <c r="AP122" s="14" t="str">
        <f>IF(I123=25,"0025",IF(I123=50,"0050",IF(I123=100,"0100",IF(I123=200,"0200",""))))</f>
        <v/>
      </c>
      <c r="AQ122" s="15" t="str">
        <f t="shared" ref="AQ122" si="152">AO122&amp;AP122</f>
        <v/>
      </c>
      <c r="AR122" s="8" t="str">
        <f>K123&amp;L123&amp;AB122&amp;M123</f>
        <v>.</v>
      </c>
      <c r="AS122" s="12" t="str">
        <f>IF(J124="自由形",1,IF(J124="背泳ぎ",2,IF(J124="平泳ぎ",3,IF(J124="バタフライ",4,IF(J124="個人メドレー",5,"")))))</f>
        <v/>
      </c>
      <c r="AT122" s="14" t="str">
        <f>IF(I124=25,"0025",IF(I124=50,"0050",IF(I124=100,"0100",IF(I124=200,"0200",""))))</f>
        <v/>
      </c>
      <c r="AU122" s="15" t="str">
        <f t="shared" ref="AU122" si="153">AS122&amp;AT122</f>
        <v/>
      </c>
      <c r="AV122" s="8" t="str">
        <f>K124&amp;L124&amp;AB122&amp;M124</f>
        <v>.</v>
      </c>
    </row>
    <row r="123" spans="1:48" ht="15" customHeight="1" x14ac:dyDescent="0.2">
      <c r="A123" s="47"/>
      <c r="B123" s="50"/>
      <c r="C123" s="52"/>
      <c r="D123" s="50"/>
      <c r="E123" s="50"/>
      <c r="F123" s="50"/>
      <c r="G123" s="50"/>
      <c r="H123" s="50"/>
      <c r="I123" s="37"/>
      <c r="J123" s="37"/>
      <c r="K123" s="37"/>
      <c r="L123" s="37"/>
      <c r="M123" s="38"/>
      <c r="N123" s="75"/>
      <c r="O123" s="77"/>
      <c r="P123" s="77"/>
      <c r="Q123" s="79"/>
      <c r="AB123" s="3" t="s">
        <v>47</v>
      </c>
      <c r="AH123" s="10"/>
      <c r="AK123" s="12"/>
      <c r="AL123" s="14"/>
      <c r="AM123" s="15"/>
    </row>
    <row r="124" spans="1:48" ht="15" customHeight="1" x14ac:dyDescent="0.2">
      <c r="A124" s="53"/>
      <c r="B124" s="54"/>
      <c r="C124" s="54"/>
      <c r="D124" s="54"/>
      <c r="E124" s="54"/>
      <c r="F124" s="54"/>
      <c r="G124" s="54"/>
      <c r="H124" s="54"/>
      <c r="I124" s="39"/>
      <c r="J124" s="39"/>
      <c r="K124" s="39"/>
      <c r="L124" s="39"/>
      <c r="M124" s="40"/>
      <c r="N124" s="75"/>
      <c r="O124" s="78"/>
      <c r="P124" s="78"/>
      <c r="Q124" s="79"/>
      <c r="AB124" s="3" t="s">
        <v>47</v>
      </c>
      <c r="AH124" s="10"/>
      <c r="AL124" s="14"/>
      <c r="AM124" s="15"/>
    </row>
    <row r="125" spans="1:48" ht="15" customHeight="1" x14ac:dyDescent="0.2">
      <c r="A125" s="46" t="s">
        <v>117</v>
      </c>
      <c r="B125" s="49"/>
      <c r="C125" s="5"/>
      <c r="D125" s="49"/>
      <c r="E125" s="49"/>
      <c r="F125" s="49"/>
      <c r="G125" s="49"/>
      <c r="H125" s="49"/>
      <c r="I125" s="41"/>
      <c r="J125" s="41"/>
      <c r="K125" s="41"/>
      <c r="L125" s="41"/>
      <c r="M125" s="42"/>
      <c r="N125" s="75"/>
      <c r="O125" s="76"/>
      <c r="P125" s="76"/>
      <c r="Q125" s="79"/>
      <c r="AB125" s="3" t="s">
        <v>47</v>
      </c>
      <c r="AC125" s="7" t="str">
        <f>A125</f>
        <v>40</v>
      </c>
      <c r="AD125" s="16">
        <f t="shared" ref="AD125" si="154">$G$3</f>
        <v>0</v>
      </c>
      <c r="AE125" s="16">
        <f t="shared" ref="AE125" si="155">$J$3</f>
        <v>0</v>
      </c>
      <c r="AF125" s="11">
        <f>C126</f>
        <v>0</v>
      </c>
      <c r="AG125" s="11">
        <f>C125</f>
        <v>0</v>
      </c>
      <c r="AH125" s="12" t="str">
        <f>IF(B125="男",1,IF(B125="女",2,""))</f>
        <v/>
      </c>
      <c r="AI125" s="8" t="str">
        <f>D125&amp;E125&amp;F125</f>
        <v/>
      </c>
      <c r="AJ125" s="13">
        <f>H125</f>
        <v>0</v>
      </c>
      <c r="AK125" s="12" t="str">
        <f>IF(J125="自由形",1,IF(J125="背泳ぎ",2,IF(J125="平泳ぎ",3,IF(J125="バタフライ",4,IF(J125="個人メドレー",5,"")))))</f>
        <v/>
      </c>
      <c r="AL125" s="14" t="str">
        <f>IF(I125=25,"0025",IF(I125=50,"0050",IF(I125=100,"0100",IF(I125=200,"0200",""))))</f>
        <v/>
      </c>
      <c r="AM125" s="15" t="str">
        <f>AK125&amp;AL125</f>
        <v/>
      </c>
      <c r="AN125" s="8" t="str">
        <f>K125&amp;L125&amp;AB125&amp;M125</f>
        <v>.</v>
      </c>
      <c r="AO125" s="12" t="str">
        <f>IF(J126="自由形",1,IF(J126="背泳ぎ",2,IF(J126="平泳ぎ",3,IF(J126="バタフライ",4,IF(J126="個人メドレー",5,"")))))</f>
        <v/>
      </c>
      <c r="AP125" s="14" t="str">
        <f>IF(I126=25,"0025",IF(I126=50,"0050",IF(I126=100,"0100",IF(I126=200,"0200",""))))</f>
        <v/>
      </c>
      <c r="AQ125" s="15" t="str">
        <f t="shared" ref="AQ125" si="156">AO125&amp;AP125</f>
        <v/>
      </c>
      <c r="AR125" s="8" t="str">
        <f>K126&amp;L126&amp;AB125&amp;M126</f>
        <v>.</v>
      </c>
      <c r="AS125" s="12" t="str">
        <f>IF(J127="自由形",1,IF(J127="背泳ぎ",2,IF(J127="平泳ぎ",3,IF(J127="バタフライ",4,IF(J127="個人メドレー",5,"")))))</f>
        <v/>
      </c>
      <c r="AT125" s="14" t="str">
        <f>IF(I127=25,"0025",IF(I127=50,"0050",IF(I127=100,"0100",IF(I127=200,"0200",""))))</f>
        <v/>
      </c>
      <c r="AU125" s="15" t="str">
        <f t="shared" ref="AU125" si="157">AS125&amp;AT125</f>
        <v/>
      </c>
      <c r="AV125" s="8" t="str">
        <f>K127&amp;L127&amp;AB125&amp;M127</f>
        <v>.</v>
      </c>
    </row>
    <row r="126" spans="1:48" ht="15" customHeight="1" x14ac:dyDescent="0.2">
      <c r="A126" s="47"/>
      <c r="B126" s="50"/>
      <c r="C126" s="52"/>
      <c r="D126" s="50"/>
      <c r="E126" s="50"/>
      <c r="F126" s="50"/>
      <c r="G126" s="50"/>
      <c r="H126" s="50"/>
      <c r="I126" s="37"/>
      <c r="J126" s="37"/>
      <c r="K126" s="37"/>
      <c r="L126" s="37"/>
      <c r="M126" s="38"/>
      <c r="N126" s="75"/>
      <c r="O126" s="77"/>
      <c r="P126" s="77"/>
      <c r="Q126" s="79"/>
      <c r="AB126" s="3" t="s">
        <v>47</v>
      </c>
      <c r="AH126" s="10"/>
      <c r="AK126" s="12"/>
      <c r="AL126" s="14"/>
      <c r="AM126" s="15"/>
    </row>
    <row r="127" spans="1:48" ht="15" customHeight="1" thickBot="1" x14ac:dyDescent="0.25">
      <c r="A127" s="48"/>
      <c r="B127" s="51"/>
      <c r="C127" s="51"/>
      <c r="D127" s="51"/>
      <c r="E127" s="51"/>
      <c r="F127" s="51"/>
      <c r="G127" s="51"/>
      <c r="H127" s="51"/>
      <c r="I127" s="39"/>
      <c r="J127" s="43"/>
      <c r="K127" s="43"/>
      <c r="L127" s="43"/>
      <c r="M127" s="44"/>
      <c r="N127" s="75"/>
      <c r="O127" s="78"/>
      <c r="P127" s="78"/>
      <c r="Q127" s="79"/>
      <c r="AB127" s="3" t="s">
        <v>47</v>
      </c>
      <c r="AH127" s="10"/>
      <c r="AL127" s="14"/>
      <c r="AM127" s="15"/>
    </row>
    <row r="128" spans="1:48" ht="15" customHeight="1" x14ac:dyDescent="0.2">
      <c r="A128" s="55" t="s">
        <v>118</v>
      </c>
      <c r="B128" s="56"/>
      <c r="C128" s="31"/>
      <c r="D128" s="56"/>
      <c r="E128" s="56"/>
      <c r="F128" s="56"/>
      <c r="G128" s="56"/>
      <c r="H128" s="56"/>
      <c r="I128" s="41"/>
      <c r="J128" s="35"/>
      <c r="K128" s="35"/>
      <c r="L128" s="35"/>
      <c r="M128" s="36"/>
      <c r="N128" s="75"/>
      <c r="O128" s="76"/>
      <c r="P128" s="76"/>
      <c r="Q128" s="79"/>
      <c r="AB128" s="3" t="s">
        <v>47</v>
      </c>
      <c r="AC128" s="7" t="str">
        <f>A128</f>
        <v>41</v>
      </c>
      <c r="AD128" s="16">
        <f t="shared" ref="AD128" si="158">$G$3</f>
        <v>0</v>
      </c>
      <c r="AE128" s="16">
        <f t="shared" ref="AE128" si="159">$J$3</f>
        <v>0</v>
      </c>
      <c r="AF128" s="11">
        <f>C129</f>
        <v>0</v>
      </c>
      <c r="AG128" s="11">
        <f>C128</f>
        <v>0</v>
      </c>
      <c r="AH128" s="12" t="str">
        <f>IF(B128="男",1,IF(B128="女",2,""))</f>
        <v/>
      </c>
      <c r="AI128" s="8" t="str">
        <f>D128&amp;E128&amp;F128</f>
        <v/>
      </c>
      <c r="AJ128" s="13">
        <f>H128</f>
        <v>0</v>
      </c>
      <c r="AK128" s="12" t="str">
        <f>IF(J128="自由形",1,IF(J128="背泳ぎ",2,IF(J128="平泳ぎ",3,IF(J128="バタフライ",4,IF(J128="個人メドレー",5,"")))))</f>
        <v/>
      </c>
      <c r="AL128" s="14" t="str">
        <f>IF(I128=25,"0025",IF(I128=50,"0050",IF(I128=100,"0100",IF(I128=200,"0200",""))))</f>
        <v/>
      </c>
      <c r="AM128" s="15" t="str">
        <f>AK128&amp;AL128</f>
        <v/>
      </c>
      <c r="AN128" s="8" t="str">
        <f>K128&amp;L128&amp;AB128&amp;M128</f>
        <v>.</v>
      </c>
      <c r="AO128" s="12" t="str">
        <f>IF(J129="自由形",1,IF(J129="背泳ぎ",2,IF(J129="平泳ぎ",3,IF(J129="バタフライ",4,IF(J129="個人メドレー",5,"")))))</f>
        <v/>
      </c>
      <c r="AP128" s="14" t="str">
        <f>IF(I129=25,"0025",IF(I129=50,"0050",IF(I129=100,"0100",IF(I129=200,"0200",""))))</f>
        <v/>
      </c>
      <c r="AQ128" s="15" t="str">
        <f t="shared" ref="AQ128" si="160">AO128&amp;AP128</f>
        <v/>
      </c>
      <c r="AR128" s="8" t="str">
        <f>K129&amp;L129&amp;AB128&amp;M129</f>
        <v>.</v>
      </c>
      <c r="AS128" s="12" t="str">
        <f>IF(J130="自由形",1,IF(J130="背泳ぎ",2,IF(J130="平泳ぎ",3,IF(J130="バタフライ",4,IF(J130="個人メドレー",5,"")))))</f>
        <v/>
      </c>
      <c r="AT128" s="14" t="str">
        <f>IF(I130=25,"0025",IF(I130=50,"0050",IF(I130=100,"0100",IF(I130=200,"0200",""))))</f>
        <v/>
      </c>
      <c r="AU128" s="15" t="str">
        <f t="shared" ref="AU128" si="161">AS128&amp;AT128</f>
        <v/>
      </c>
      <c r="AV128" s="8" t="str">
        <f>K130&amp;L130&amp;AB128&amp;M130</f>
        <v>.</v>
      </c>
    </row>
    <row r="129" spans="1:48" ht="15" customHeight="1" x14ac:dyDescent="0.2">
      <c r="A129" s="47"/>
      <c r="B129" s="50"/>
      <c r="C129" s="52"/>
      <c r="D129" s="50"/>
      <c r="E129" s="50"/>
      <c r="F129" s="50"/>
      <c r="G129" s="50"/>
      <c r="H129" s="50"/>
      <c r="I129" s="37"/>
      <c r="J129" s="37"/>
      <c r="K129" s="37"/>
      <c r="L129" s="37"/>
      <c r="M129" s="38"/>
      <c r="N129" s="75"/>
      <c r="O129" s="77"/>
      <c r="P129" s="77"/>
      <c r="Q129" s="79"/>
      <c r="AB129" s="3" t="s">
        <v>47</v>
      </c>
      <c r="AH129" s="10"/>
      <c r="AK129" s="12"/>
      <c r="AL129" s="14"/>
      <c r="AM129" s="15"/>
    </row>
    <row r="130" spans="1:48" ht="15" customHeight="1" x14ac:dyDescent="0.2">
      <c r="A130" s="53"/>
      <c r="B130" s="54"/>
      <c r="C130" s="54"/>
      <c r="D130" s="54"/>
      <c r="E130" s="54"/>
      <c r="F130" s="54"/>
      <c r="G130" s="54"/>
      <c r="H130" s="54"/>
      <c r="I130" s="39"/>
      <c r="J130" s="39"/>
      <c r="K130" s="39"/>
      <c r="L130" s="39"/>
      <c r="M130" s="40"/>
      <c r="N130" s="75"/>
      <c r="O130" s="78"/>
      <c r="P130" s="78"/>
      <c r="Q130" s="79"/>
      <c r="AB130" s="3" t="s">
        <v>47</v>
      </c>
      <c r="AH130" s="10"/>
      <c r="AL130" s="14"/>
      <c r="AM130" s="15"/>
    </row>
    <row r="131" spans="1:48" ht="15" customHeight="1" x14ac:dyDescent="0.2">
      <c r="A131" s="46" t="s">
        <v>119</v>
      </c>
      <c r="B131" s="49"/>
      <c r="C131" s="5"/>
      <c r="D131" s="49"/>
      <c r="E131" s="49"/>
      <c r="F131" s="49"/>
      <c r="G131" s="49"/>
      <c r="H131" s="49"/>
      <c r="I131" s="41"/>
      <c r="J131" s="41"/>
      <c r="K131" s="41"/>
      <c r="L131" s="41"/>
      <c r="M131" s="42"/>
      <c r="N131" s="75"/>
      <c r="O131" s="76"/>
      <c r="P131" s="76"/>
      <c r="Q131" s="79"/>
      <c r="AB131" s="3" t="s">
        <v>47</v>
      </c>
      <c r="AC131" s="7" t="str">
        <f>A131</f>
        <v>42</v>
      </c>
      <c r="AD131" s="16">
        <f t="shared" ref="AD131" si="162">$G$3</f>
        <v>0</v>
      </c>
      <c r="AE131" s="16">
        <f t="shared" ref="AE131" si="163">$J$3</f>
        <v>0</v>
      </c>
      <c r="AF131" s="11">
        <f>C132</f>
        <v>0</v>
      </c>
      <c r="AG131" s="11">
        <f>C131</f>
        <v>0</v>
      </c>
      <c r="AH131" s="12" t="str">
        <f>IF(B131="男",1,IF(B131="女",2,""))</f>
        <v/>
      </c>
      <c r="AI131" s="8" t="str">
        <f>D131&amp;E131&amp;F131</f>
        <v/>
      </c>
      <c r="AJ131" s="13">
        <f>H131</f>
        <v>0</v>
      </c>
      <c r="AK131" s="12" t="str">
        <f>IF(J131="自由形",1,IF(J131="背泳ぎ",2,IF(J131="平泳ぎ",3,IF(J131="バタフライ",4,IF(J131="個人メドレー",5,"")))))</f>
        <v/>
      </c>
      <c r="AL131" s="14" t="str">
        <f>IF(I131=25,"0025",IF(I131=50,"0050",IF(I131=100,"0100",IF(I131=200,"0200",""))))</f>
        <v/>
      </c>
      <c r="AM131" s="15" t="str">
        <f>AK131&amp;AL131</f>
        <v/>
      </c>
      <c r="AN131" s="8" t="str">
        <f>K131&amp;L131&amp;AB131&amp;M131</f>
        <v>.</v>
      </c>
      <c r="AO131" s="12" t="str">
        <f>IF(J132="自由形",1,IF(J132="背泳ぎ",2,IF(J132="平泳ぎ",3,IF(J132="バタフライ",4,IF(J132="個人メドレー",5,"")))))</f>
        <v/>
      </c>
      <c r="AP131" s="14" t="str">
        <f>IF(I132=25,"0025",IF(I132=50,"0050",IF(I132=100,"0100",IF(I132=200,"0200",""))))</f>
        <v/>
      </c>
      <c r="AQ131" s="15" t="str">
        <f t="shared" ref="AQ131" si="164">AO131&amp;AP131</f>
        <v/>
      </c>
      <c r="AR131" s="8" t="str">
        <f>K132&amp;L132&amp;AB131&amp;M132</f>
        <v>.</v>
      </c>
      <c r="AS131" s="12" t="str">
        <f>IF(J133="自由形",1,IF(J133="背泳ぎ",2,IF(J133="平泳ぎ",3,IF(J133="バタフライ",4,IF(J133="個人メドレー",5,"")))))</f>
        <v/>
      </c>
      <c r="AT131" s="14" t="str">
        <f>IF(I133=25,"0025",IF(I133=50,"0050",IF(I133=100,"0100",IF(I133=200,"0200",""))))</f>
        <v/>
      </c>
      <c r="AU131" s="15" t="str">
        <f t="shared" ref="AU131" si="165">AS131&amp;AT131</f>
        <v/>
      </c>
      <c r="AV131" s="8" t="str">
        <f>K133&amp;L133&amp;AB131&amp;M133</f>
        <v>.</v>
      </c>
    </row>
    <row r="132" spans="1:48" ht="15" customHeight="1" x14ac:dyDescent="0.2">
      <c r="A132" s="47"/>
      <c r="B132" s="50"/>
      <c r="C132" s="52"/>
      <c r="D132" s="50"/>
      <c r="E132" s="50"/>
      <c r="F132" s="50"/>
      <c r="G132" s="50"/>
      <c r="H132" s="50"/>
      <c r="I132" s="37"/>
      <c r="J132" s="37"/>
      <c r="K132" s="37"/>
      <c r="L132" s="37"/>
      <c r="M132" s="38"/>
      <c r="N132" s="75"/>
      <c r="O132" s="77"/>
      <c r="P132" s="77"/>
      <c r="Q132" s="79"/>
      <c r="AB132" s="3" t="s">
        <v>47</v>
      </c>
      <c r="AH132" s="10"/>
      <c r="AK132" s="12"/>
      <c r="AL132" s="14"/>
      <c r="AM132" s="15"/>
    </row>
    <row r="133" spans="1:48" ht="15" customHeight="1" x14ac:dyDescent="0.2">
      <c r="A133" s="53"/>
      <c r="B133" s="54"/>
      <c r="C133" s="54"/>
      <c r="D133" s="54"/>
      <c r="E133" s="54"/>
      <c r="F133" s="54"/>
      <c r="G133" s="54"/>
      <c r="H133" s="54"/>
      <c r="I133" s="39"/>
      <c r="J133" s="39"/>
      <c r="K133" s="39"/>
      <c r="L133" s="39"/>
      <c r="M133" s="40"/>
      <c r="N133" s="75"/>
      <c r="O133" s="78"/>
      <c r="P133" s="78"/>
      <c r="Q133" s="79"/>
      <c r="AB133" s="3" t="s">
        <v>47</v>
      </c>
      <c r="AH133" s="10"/>
      <c r="AL133" s="14"/>
      <c r="AM133" s="15"/>
    </row>
    <row r="134" spans="1:48" ht="15" customHeight="1" x14ac:dyDescent="0.2">
      <c r="A134" s="46" t="s">
        <v>120</v>
      </c>
      <c r="B134" s="49"/>
      <c r="C134" s="5"/>
      <c r="D134" s="49"/>
      <c r="E134" s="49"/>
      <c r="F134" s="49"/>
      <c r="G134" s="49"/>
      <c r="H134" s="49"/>
      <c r="I134" s="41"/>
      <c r="J134" s="41"/>
      <c r="K134" s="41"/>
      <c r="L134" s="41"/>
      <c r="M134" s="42"/>
      <c r="N134" s="75"/>
      <c r="O134" s="76"/>
      <c r="P134" s="76"/>
      <c r="Q134" s="79"/>
      <c r="AB134" s="3" t="s">
        <v>47</v>
      </c>
      <c r="AC134" s="7" t="str">
        <f>A134</f>
        <v>43</v>
      </c>
      <c r="AD134" s="16">
        <f t="shared" ref="AD134" si="166">$G$3</f>
        <v>0</v>
      </c>
      <c r="AE134" s="16">
        <f t="shared" ref="AE134" si="167">$J$3</f>
        <v>0</v>
      </c>
      <c r="AF134" s="11">
        <f>C135</f>
        <v>0</v>
      </c>
      <c r="AG134" s="11">
        <f>C134</f>
        <v>0</v>
      </c>
      <c r="AH134" s="12" t="str">
        <f>IF(B134="男",1,IF(B134="女",2,""))</f>
        <v/>
      </c>
      <c r="AI134" s="8" t="str">
        <f>D134&amp;E134&amp;F134</f>
        <v/>
      </c>
      <c r="AJ134" s="13">
        <f>H134</f>
        <v>0</v>
      </c>
      <c r="AK134" s="12" t="str">
        <f>IF(J134="自由形",1,IF(J134="背泳ぎ",2,IF(J134="平泳ぎ",3,IF(J134="バタフライ",4,IF(J134="個人メドレー",5,"")))))</f>
        <v/>
      </c>
      <c r="AL134" s="14" t="str">
        <f>IF(I134=25,"0025",IF(I134=50,"0050",IF(I134=100,"0100",IF(I134=200,"0200",""))))</f>
        <v/>
      </c>
      <c r="AM134" s="15" t="str">
        <f>AK134&amp;AL134</f>
        <v/>
      </c>
      <c r="AN134" s="8" t="str">
        <f>K134&amp;L134&amp;AB134&amp;M134</f>
        <v>.</v>
      </c>
      <c r="AO134" s="12" t="str">
        <f>IF(J135="自由形",1,IF(J135="背泳ぎ",2,IF(J135="平泳ぎ",3,IF(J135="バタフライ",4,IF(J135="個人メドレー",5,"")))))</f>
        <v/>
      </c>
      <c r="AP134" s="14" t="str">
        <f>IF(I135=25,"0025",IF(I135=50,"0050",IF(I135=100,"0100",IF(I135=200,"0200",""))))</f>
        <v/>
      </c>
      <c r="AQ134" s="15" t="str">
        <f t="shared" ref="AQ134" si="168">AO134&amp;AP134</f>
        <v/>
      </c>
      <c r="AR134" s="8" t="str">
        <f>K135&amp;L135&amp;AB134&amp;M135</f>
        <v>.</v>
      </c>
      <c r="AS134" s="12" t="str">
        <f>IF(J136="自由形",1,IF(J136="背泳ぎ",2,IF(J136="平泳ぎ",3,IF(J136="バタフライ",4,IF(J136="個人メドレー",5,"")))))</f>
        <v/>
      </c>
      <c r="AT134" s="14" t="str">
        <f>IF(I136=25,"0025",IF(I136=50,"0050",IF(I136=100,"0100",IF(I136=200,"0200",""))))</f>
        <v/>
      </c>
      <c r="AU134" s="15" t="str">
        <f t="shared" ref="AU134" si="169">AS134&amp;AT134</f>
        <v/>
      </c>
      <c r="AV134" s="8" t="str">
        <f>K136&amp;L136&amp;AB134&amp;M136</f>
        <v>.</v>
      </c>
    </row>
    <row r="135" spans="1:48" ht="15" customHeight="1" x14ac:dyDescent="0.2">
      <c r="A135" s="47"/>
      <c r="B135" s="50"/>
      <c r="C135" s="52"/>
      <c r="D135" s="50"/>
      <c r="E135" s="50"/>
      <c r="F135" s="50"/>
      <c r="G135" s="50"/>
      <c r="H135" s="50"/>
      <c r="I135" s="37"/>
      <c r="J135" s="37"/>
      <c r="K135" s="37"/>
      <c r="L135" s="37"/>
      <c r="M135" s="38"/>
      <c r="N135" s="75"/>
      <c r="O135" s="77"/>
      <c r="P135" s="77"/>
      <c r="Q135" s="79"/>
      <c r="AB135" s="3" t="s">
        <v>47</v>
      </c>
      <c r="AH135" s="10"/>
      <c r="AK135" s="12"/>
      <c r="AL135" s="14"/>
      <c r="AM135" s="15"/>
    </row>
    <row r="136" spans="1:48" ht="15" customHeight="1" x14ac:dyDescent="0.2">
      <c r="A136" s="53"/>
      <c r="B136" s="54"/>
      <c r="C136" s="54"/>
      <c r="D136" s="54"/>
      <c r="E136" s="54"/>
      <c r="F136" s="54"/>
      <c r="G136" s="54"/>
      <c r="H136" s="54"/>
      <c r="I136" s="39"/>
      <c r="J136" s="39"/>
      <c r="K136" s="39"/>
      <c r="L136" s="39"/>
      <c r="M136" s="40"/>
      <c r="N136" s="75"/>
      <c r="O136" s="78"/>
      <c r="P136" s="78"/>
      <c r="Q136" s="79"/>
      <c r="AB136" s="3" t="s">
        <v>47</v>
      </c>
      <c r="AH136" s="10"/>
      <c r="AL136" s="14"/>
      <c r="AM136" s="15"/>
    </row>
    <row r="137" spans="1:48" ht="15" customHeight="1" x14ac:dyDescent="0.2">
      <c r="A137" s="46" t="s">
        <v>121</v>
      </c>
      <c r="B137" s="49"/>
      <c r="C137" s="5"/>
      <c r="D137" s="49"/>
      <c r="E137" s="49"/>
      <c r="F137" s="49"/>
      <c r="G137" s="49"/>
      <c r="H137" s="49"/>
      <c r="I137" s="41"/>
      <c r="J137" s="41"/>
      <c r="K137" s="41"/>
      <c r="L137" s="41"/>
      <c r="M137" s="42"/>
      <c r="N137" s="75"/>
      <c r="O137" s="76"/>
      <c r="P137" s="76"/>
      <c r="Q137" s="79"/>
      <c r="AB137" s="3" t="s">
        <v>47</v>
      </c>
      <c r="AC137" s="7" t="str">
        <f>A137</f>
        <v>44</v>
      </c>
      <c r="AD137" s="16">
        <f t="shared" ref="AD137" si="170">$G$3</f>
        <v>0</v>
      </c>
      <c r="AE137" s="16">
        <f t="shared" ref="AE137" si="171">$J$3</f>
        <v>0</v>
      </c>
      <c r="AF137" s="11">
        <f>C138</f>
        <v>0</v>
      </c>
      <c r="AG137" s="11">
        <f>C137</f>
        <v>0</v>
      </c>
      <c r="AH137" s="12" t="str">
        <f>IF(B137="男",1,IF(B137="女",2,""))</f>
        <v/>
      </c>
      <c r="AI137" s="8" t="str">
        <f>D137&amp;E137&amp;F137</f>
        <v/>
      </c>
      <c r="AJ137" s="13">
        <f>H137</f>
        <v>0</v>
      </c>
      <c r="AK137" s="12" t="str">
        <f>IF(J137="自由形",1,IF(J137="背泳ぎ",2,IF(J137="平泳ぎ",3,IF(J137="バタフライ",4,IF(J137="個人メドレー",5,"")))))</f>
        <v/>
      </c>
      <c r="AL137" s="14" t="str">
        <f>IF(I137=25,"0025",IF(I137=50,"0050",IF(I137=100,"0100",IF(I137=200,"0200",""))))</f>
        <v/>
      </c>
      <c r="AM137" s="15" t="str">
        <f>AK137&amp;AL137</f>
        <v/>
      </c>
      <c r="AN137" s="8" t="str">
        <f>K137&amp;L137&amp;AB137&amp;M137</f>
        <v>.</v>
      </c>
      <c r="AO137" s="12" t="str">
        <f>IF(J138="自由形",1,IF(J138="背泳ぎ",2,IF(J138="平泳ぎ",3,IF(J138="バタフライ",4,IF(J138="個人メドレー",5,"")))))</f>
        <v/>
      </c>
      <c r="AP137" s="14" t="str">
        <f>IF(I138=25,"0025",IF(I138=50,"0050",IF(I138=100,"0100",IF(I138=200,"0200",""))))</f>
        <v/>
      </c>
      <c r="AQ137" s="15" t="str">
        <f t="shared" ref="AQ137" si="172">AO137&amp;AP137</f>
        <v/>
      </c>
      <c r="AR137" s="8" t="str">
        <f>K138&amp;L138&amp;AB137&amp;M138</f>
        <v>.</v>
      </c>
      <c r="AS137" s="12" t="str">
        <f>IF(J139="自由形",1,IF(J139="背泳ぎ",2,IF(J139="平泳ぎ",3,IF(J139="バタフライ",4,IF(J139="個人メドレー",5,"")))))</f>
        <v/>
      </c>
      <c r="AT137" s="14" t="str">
        <f>IF(I139=25,"0025",IF(I139=50,"0050",IF(I139=100,"0100",IF(I139=200,"0200",""))))</f>
        <v/>
      </c>
      <c r="AU137" s="15" t="str">
        <f t="shared" ref="AU137" si="173">AS137&amp;AT137</f>
        <v/>
      </c>
      <c r="AV137" s="8" t="str">
        <f>K139&amp;L139&amp;AB137&amp;M139</f>
        <v>.</v>
      </c>
    </row>
    <row r="138" spans="1:48" ht="15" customHeight="1" x14ac:dyDescent="0.2">
      <c r="A138" s="47"/>
      <c r="B138" s="50"/>
      <c r="C138" s="52"/>
      <c r="D138" s="50"/>
      <c r="E138" s="50"/>
      <c r="F138" s="50"/>
      <c r="G138" s="50"/>
      <c r="H138" s="50"/>
      <c r="I138" s="37"/>
      <c r="J138" s="37"/>
      <c r="K138" s="37"/>
      <c r="L138" s="37"/>
      <c r="M138" s="38"/>
      <c r="N138" s="75"/>
      <c r="O138" s="77"/>
      <c r="P138" s="77"/>
      <c r="Q138" s="79"/>
      <c r="AB138" s="3" t="s">
        <v>47</v>
      </c>
      <c r="AH138" s="10"/>
      <c r="AK138" s="12"/>
      <c r="AL138" s="14"/>
      <c r="AM138" s="15"/>
    </row>
    <row r="139" spans="1:48" ht="15" customHeight="1" x14ac:dyDescent="0.2">
      <c r="A139" s="53"/>
      <c r="B139" s="54"/>
      <c r="C139" s="54"/>
      <c r="D139" s="54"/>
      <c r="E139" s="54"/>
      <c r="F139" s="54"/>
      <c r="G139" s="54"/>
      <c r="H139" s="54"/>
      <c r="I139" s="39"/>
      <c r="J139" s="39"/>
      <c r="K139" s="39"/>
      <c r="L139" s="39"/>
      <c r="M139" s="40"/>
      <c r="N139" s="75"/>
      <c r="O139" s="78"/>
      <c r="P139" s="78"/>
      <c r="Q139" s="79"/>
      <c r="AB139" s="3" t="s">
        <v>47</v>
      </c>
      <c r="AH139" s="10"/>
      <c r="AL139" s="14"/>
      <c r="AM139" s="15"/>
    </row>
    <row r="140" spans="1:48" ht="15" customHeight="1" x14ac:dyDescent="0.2">
      <c r="A140" s="46" t="s">
        <v>122</v>
      </c>
      <c r="B140" s="49"/>
      <c r="C140" s="5"/>
      <c r="D140" s="49"/>
      <c r="E140" s="49"/>
      <c r="F140" s="49"/>
      <c r="G140" s="49"/>
      <c r="H140" s="49"/>
      <c r="I140" s="41"/>
      <c r="J140" s="41"/>
      <c r="K140" s="41"/>
      <c r="L140" s="41"/>
      <c r="M140" s="42"/>
      <c r="N140" s="75"/>
      <c r="O140" s="76"/>
      <c r="P140" s="76"/>
      <c r="Q140" s="79"/>
      <c r="AB140" s="3" t="s">
        <v>47</v>
      </c>
      <c r="AC140" s="7" t="str">
        <f>A140</f>
        <v>45</v>
      </c>
      <c r="AD140" s="16">
        <f t="shared" ref="AD140" si="174">$G$3</f>
        <v>0</v>
      </c>
      <c r="AE140" s="16">
        <f t="shared" ref="AE140" si="175">$J$3</f>
        <v>0</v>
      </c>
      <c r="AF140" s="11">
        <f>C141</f>
        <v>0</v>
      </c>
      <c r="AG140" s="11">
        <f>C140</f>
        <v>0</v>
      </c>
      <c r="AH140" s="12" t="str">
        <f>IF(B140="男",1,IF(B140="女",2,""))</f>
        <v/>
      </c>
      <c r="AI140" s="8" t="str">
        <f>D140&amp;E140&amp;F140</f>
        <v/>
      </c>
      <c r="AJ140" s="13">
        <f>H140</f>
        <v>0</v>
      </c>
      <c r="AK140" s="12" t="str">
        <f>IF(J140="自由形",1,IF(J140="背泳ぎ",2,IF(J140="平泳ぎ",3,IF(J140="バタフライ",4,IF(J140="個人メドレー",5,"")))))</f>
        <v/>
      </c>
      <c r="AL140" s="14" t="str">
        <f>IF(I140=25,"0025",IF(I140=50,"0050",IF(I140=100,"0100",IF(I140=200,"0200",""))))</f>
        <v/>
      </c>
      <c r="AM140" s="15" t="str">
        <f>AK140&amp;AL140</f>
        <v/>
      </c>
      <c r="AN140" s="8" t="str">
        <f>K140&amp;L140&amp;AB140&amp;M140</f>
        <v>.</v>
      </c>
      <c r="AO140" s="12" t="str">
        <f>IF(J141="自由形",1,IF(J141="背泳ぎ",2,IF(J141="平泳ぎ",3,IF(J141="バタフライ",4,IF(J141="個人メドレー",5,"")))))</f>
        <v/>
      </c>
      <c r="AP140" s="14" t="str">
        <f>IF(I141=25,"0025",IF(I141=50,"0050",IF(I141=100,"0100",IF(I141=200,"0200",""))))</f>
        <v/>
      </c>
      <c r="AQ140" s="15" t="str">
        <f t="shared" ref="AQ140" si="176">AO140&amp;AP140</f>
        <v/>
      </c>
      <c r="AR140" s="8" t="str">
        <f>K141&amp;L141&amp;AB140&amp;M141</f>
        <v>.</v>
      </c>
      <c r="AS140" s="12" t="str">
        <f>IF(J142="自由形",1,IF(J142="背泳ぎ",2,IF(J142="平泳ぎ",3,IF(J142="バタフライ",4,IF(J142="個人メドレー",5,"")))))</f>
        <v/>
      </c>
      <c r="AT140" s="14" t="str">
        <f>IF(I142=25,"0025",IF(I142=50,"0050",IF(I142=100,"0100",IF(I142=200,"0200",""))))</f>
        <v/>
      </c>
      <c r="AU140" s="15" t="str">
        <f t="shared" ref="AU140" si="177">AS140&amp;AT140</f>
        <v/>
      </c>
      <c r="AV140" s="8" t="str">
        <f>K142&amp;L142&amp;AB140&amp;M142</f>
        <v>.</v>
      </c>
    </row>
    <row r="141" spans="1:48" ht="15" customHeight="1" x14ac:dyDescent="0.2">
      <c r="A141" s="47"/>
      <c r="B141" s="50"/>
      <c r="C141" s="52"/>
      <c r="D141" s="50"/>
      <c r="E141" s="50"/>
      <c r="F141" s="50"/>
      <c r="G141" s="50"/>
      <c r="H141" s="50"/>
      <c r="I141" s="37"/>
      <c r="J141" s="37"/>
      <c r="K141" s="37"/>
      <c r="L141" s="37"/>
      <c r="M141" s="38"/>
      <c r="N141" s="75"/>
      <c r="O141" s="77"/>
      <c r="P141" s="77"/>
      <c r="Q141" s="79"/>
      <c r="AB141" s="3" t="s">
        <v>47</v>
      </c>
      <c r="AH141" s="10"/>
      <c r="AK141" s="12"/>
      <c r="AL141" s="14"/>
      <c r="AM141" s="15"/>
    </row>
    <row r="142" spans="1:48" ht="15" customHeight="1" x14ac:dyDescent="0.2">
      <c r="A142" s="53"/>
      <c r="B142" s="54"/>
      <c r="C142" s="54"/>
      <c r="D142" s="54"/>
      <c r="E142" s="54"/>
      <c r="F142" s="54"/>
      <c r="G142" s="54"/>
      <c r="H142" s="54"/>
      <c r="I142" s="39"/>
      <c r="J142" s="39"/>
      <c r="K142" s="39"/>
      <c r="L142" s="39"/>
      <c r="M142" s="40"/>
      <c r="N142" s="75"/>
      <c r="O142" s="78"/>
      <c r="P142" s="78"/>
      <c r="Q142" s="79"/>
      <c r="AB142" s="3" t="s">
        <v>47</v>
      </c>
      <c r="AH142" s="10"/>
      <c r="AL142" s="14"/>
      <c r="AM142" s="15"/>
    </row>
    <row r="143" spans="1:48" ht="15" customHeight="1" x14ac:dyDescent="0.2">
      <c r="A143" s="46" t="s">
        <v>123</v>
      </c>
      <c r="B143" s="49"/>
      <c r="C143" s="5"/>
      <c r="D143" s="49"/>
      <c r="E143" s="49"/>
      <c r="F143" s="49"/>
      <c r="G143" s="49"/>
      <c r="H143" s="49"/>
      <c r="I143" s="41"/>
      <c r="J143" s="41"/>
      <c r="K143" s="41"/>
      <c r="L143" s="41"/>
      <c r="M143" s="42"/>
      <c r="N143" s="75"/>
      <c r="O143" s="76"/>
      <c r="P143" s="76"/>
      <c r="Q143" s="79"/>
      <c r="AB143" s="3" t="s">
        <v>47</v>
      </c>
      <c r="AC143" s="7" t="str">
        <f>A143</f>
        <v>46</v>
      </c>
      <c r="AD143" s="16">
        <f t="shared" ref="AD143" si="178">$G$3</f>
        <v>0</v>
      </c>
      <c r="AE143" s="16">
        <f t="shared" ref="AE143" si="179">$J$3</f>
        <v>0</v>
      </c>
      <c r="AF143" s="11">
        <f>C144</f>
        <v>0</v>
      </c>
      <c r="AG143" s="11">
        <f>C143</f>
        <v>0</v>
      </c>
      <c r="AH143" s="12" t="str">
        <f>IF(B143="男",1,IF(B143="女",2,""))</f>
        <v/>
      </c>
      <c r="AI143" s="8" t="str">
        <f>D143&amp;E143&amp;F143</f>
        <v/>
      </c>
      <c r="AJ143" s="13">
        <f>H143</f>
        <v>0</v>
      </c>
      <c r="AK143" s="12" t="str">
        <f>IF(J143="自由形",1,IF(J143="背泳ぎ",2,IF(J143="平泳ぎ",3,IF(J143="バタフライ",4,IF(J143="個人メドレー",5,"")))))</f>
        <v/>
      </c>
      <c r="AL143" s="14" t="str">
        <f>IF(I143=25,"0025",IF(I143=50,"0050",IF(I143=100,"0100",IF(I143=200,"0200",""))))</f>
        <v/>
      </c>
      <c r="AM143" s="15" t="str">
        <f>AK143&amp;AL143</f>
        <v/>
      </c>
      <c r="AN143" s="8" t="str">
        <f>K143&amp;L143&amp;AB143&amp;M143</f>
        <v>.</v>
      </c>
      <c r="AO143" s="12" t="str">
        <f>IF(J144="自由形",1,IF(J144="背泳ぎ",2,IF(J144="平泳ぎ",3,IF(J144="バタフライ",4,IF(J144="個人メドレー",5,"")))))</f>
        <v/>
      </c>
      <c r="AP143" s="14" t="str">
        <f>IF(I144=25,"0025",IF(I144=50,"0050",IF(I144=100,"0100",IF(I144=200,"0200",""))))</f>
        <v/>
      </c>
      <c r="AQ143" s="15" t="str">
        <f t="shared" ref="AQ143" si="180">AO143&amp;AP143</f>
        <v/>
      </c>
      <c r="AR143" s="8" t="str">
        <f>K144&amp;L144&amp;AB143&amp;M144</f>
        <v>.</v>
      </c>
      <c r="AS143" s="12" t="str">
        <f>IF(J145="自由形",1,IF(J145="背泳ぎ",2,IF(J145="平泳ぎ",3,IF(J145="バタフライ",4,IF(J145="個人メドレー",5,"")))))</f>
        <v/>
      </c>
      <c r="AT143" s="14" t="str">
        <f>IF(I145=25,"0025",IF(I145=50,"0050",IF(I145=100,"0100",IF(I145=200,"0200",""))))</f>
        <v/>
      </c>
      <c r="AU143" s="15" t="str">
        <f t="shared" ref="AU143" si="181">AS143&amp;AT143</f>
        <v/>
      </c>
      <c r="AV143" s="8" t="str">
        <f>K145&amp;L145&amp;AB143&amp;M145</f>
        <v>.</v>
      </c>
    </row>
    <row r="144" spans="1:48" ht="15" customHeight="1" x14ac:dyDescent="0.2">
      <c r="A144" s="47"/>
      <c r="B144" s="50"/>
      <c r="C144" s="52"/>
      <c r="D144" s="50"/>
      <c r="E144" s="50"/>
      <c r="F144" s="50"/>
      <c r="G144" s="50"/>
      <c r="H144" s="50"/>
      <c r="I144" s="37"/>
      <c r="J144" s="37"/>
      <c r="K144" s="37"/>
      <c r="L144" s="37"/>
      <c r="M144" s="38"/>
      <c r="N144" s="75"/>
      <c r="O144" s="77"/>
      <c r="P144" s="77"/>
      <c r="Q144" s="79"/>
      <c r="AB144" s="3" t="s">
        <v>47</v>
      </c>
      <c r="AH144" s="10"/>
      <c r="AK144" s="12"/>
      <c r="AL144" s="14"/>
      <c r="AM144" s="15"/>
    </row>
    <row r="145" spans="1:48" ht="15" customHeight="1" x14ac:dyDescent="0.2">
      <c r="A145" s="53"/>
      <c r="B145" s="54"/>
      <c r="C145" s="54"/>
      <c r="D145" s="54"/>
      <c r="E145" s="54"/>
      <c r="F145" s="54"/>
      <c r="G145" s="54"/>
      <c r="H145" s="54"/>
      <c r="I145" s="39"/>
      <c r="J145" s="39"/>
      <c r="K145" s="39"/>
      <c r="L145" s="39"/>
      <c r="M145" s="40"/>
      <c r="N145" s="75"/>
      <c r="O145" s="78"/>
      <c r="P145" s="78"/>
      <c r="Q145" s="79"/>
      <c r="AB145" s="3" t="s">
        <v>47</v>
      </c>
      <c r="AH145" s="10"/>
      <c r="AL145" s="14"/>
      <c r="AM145" s="15"/>
    </row>
    <row r="146" spans="1:48" ht="15" customHeight="1" x14ac:dyDescent="0.2">
      <c r="A146" s="46" t="s">
        <v>124</v>
      </c>
      <c r="B146" s="49"/>
      <c r="C146" s="5"/>
      <c r="D146" s="49"/>
      <c r="E146" s="49"/>
      <c r="F146" s="49"/>
      <c r="G146" s="49"/>
      <c r="H146" s="49"/>
      <c r="I146" s="41"/>
      <c r="J146" s="41"/>
      <c r="K146" s="41"/>
      <c r="L146" s="41"/>
      <c r="M146" s="42"/>
      <c r="N146" s="75"/>
      <c r="O146" s="76"/>
      <c r="P146" s="76"/>
      <c r="Q146" s="79"/>
      <c r="AB146" s="3" t="s">
        <v>47</v>
      </c>
      <c r="AC146" s="7" t="str">
        <f>A146</f>
        <v>47</v>
      </c>
      <c r="AD146" s="16">
        <f t="shared" ref="AD146" si="182">$G$3</f>
        <v>0</v>
      </c>
      <c r="AE146" s="16">
        <f t="shared" ref="AE146" si="183">$J$3</f>
        <v>0</v>
      </c>
      <c r="AF146" s="11">
        <f>C147</f>
        <v>0</v>
      </c>
      <c r="AG146" s="11">
        <f>C146</f>
        <v>0</v>
      </c>
      <c r="AH146" s="12" t="str">
        <f>IF(B146="男",1,IF(B146="女",2,""))</f>
        <v/>
      </c>
      <c r="AI146" s="8" t="str">
        <f>D146&amp;E146&amp;F146</f>
        <v/>
      </c>
      <c r="AJ146" s="13">
        <f>H146</f>
        <v>0</v>
      </c>
      <c r="AK146" s="12" t="str">
        <f>IF(J146="自由形",1,IF(J146="背泳ぎ",2,IF(J146="平泳ぎ",3,IF(J146="バタフライ",4,IF(J146="個人メドレー",5,"")))))</f>
        <v/>
      </c>
      <c r="AL146" s="14" t="str">
        <f>IF(I146=25,"0025",IF(I146=50,"0050",IF(I146=100,"0100",IF(I146=200,"0200",""))))</f>
        <v/>
      </c>
      <c r="AM146" s="15" t="str">
        <f>AK146&amp;AL146</f>
        <v/>
      </c>
      <c r="AN146" s="8" t="str">
        <f>K146&amp;L146&amp;AB146&amp;M146</f>
        <v>.</v>
      </c>
      <c r="AO146" s="12" t="str">
        <f>IF(J147="自由形",1,IF(J147="背泳ぎ",2,IF(J147="平泳ぎ",3,IF(J147="バタフライ",4,IF(J147="個人メドレー",5,"")))))</f>
        <v/>
      </c>
      <c r="AP146" s="14" t="str">
        <f>IF(I147=25,"0025",IF(I147=50,"0050",IF(I147=100,"0100",IF(I147=200,"0200",""))))</f>
        <v/>
      </c>
      <c r="AQ146" s="15" t="str">
        <f t="shared" ref="AQ146" si="184">AO146&amp;AP146</f>
        <v/>
      </c>
      <c r="AR146" s="8" t="str">
        <f>K147&amp;L147&amp;AB146&amp;M147</f>
        <v>.</v>
      </c>
      <c r="AS146" s="12" t="str">
        <f>IF(J148="自由形",1,IF(J148="背泳ぎ",2,IF(J148="平泳ぎ",3,IF(J148="バタフライ",4,IF(J148="個人メドレー",5,"")))))</f>
        <v/>
      </c>
      <c r="AT146" s="14" t="str">
        <f>IF(I148=25,"0025",IF(I148=50,"0050",IF(I148=100,"0100",IF(I148=200,"0200",""))))</f>
        <v/>
      </c>
      <c r="AU146" s="15" t="str">
        <f t="shared" ref="AU146" si="185">AS146&amp;AT146</f>
        <v/>
      </c>
      <c r="AV146" s="8" t="str">
        <f>K148&amp;L148&amp;AB146&amp;M148</f>
        <v>.</v>
      </c>
    </row>
    <row r="147" spans="1:48" ht="15" customHeight="1" x14ac:dyDescent="0.2">
      <c r="A147" s="47"/>
      <c r="B147" s="50"/>
      <c r="C147" s="52"/>
      <c r="D147" s="50"/>
      <c r="E147" s="50"/>
      <c r="F147" s="50"/>
      <c r="G147" s="50"/>
      <c r="H147" s="50"/>
      <c r="I147" s="37"/>
      <c r="J147" s="37"/>
      <c r="K147" s="37"/>
      <c r="L147" s="37"/>
      <c r="M147" s="38"/>
      <c r="N147" s="75"/>
      <c r="O147" s="77"/>
      <c r="P147" s="77"/>
      <c r="Q147" s="79"/>
      <c r="AB147" s="3" t="s">
        <v>47</v>
      </c>
      <c r="AH147" s="10"/>
      <c r="AK147" s="12"/>
      <c r="AL147" s="14"/>
      <c r="AM147" s="15"/>
    </row>
    <row r="148" spans="1:48" ht="15" customHeight="1" x14ac:dyDescent="0.2">
      <c r="A148" s="53"/>
      <c r="B148" s="54"/>
      <c r="C148" s="54"/>
      <c r="D148" s="54"/>
      <c r="E148" s="54"/>
      <c r="F148" s="54"/>
      <c r="G148" s="54"/>
      <c r="H148" s="54"/>
      <c r="I148" s="39"/>
      <c r="J148" s="39"/>
      <c r="K148" s="39"/>
      <c r="L148" s="39"/>
      <c r="M148" s="40"/>
      <c r="N148" s="75"/>
      <c r="O148" s="78"/>
      <c r="P148" s="78"/>
      <c r="Q148" s="79"/>
      <c r="AB148" s="3" t="s">
        <v>47</v>
      </c>
      <c r="AH148" s="10"/>
      <c r="AL148" s="14"/>
      <c r="AM148" s="15"/>
    </row>
    <row r="149" spans="1:48" ht="15" customHeight="1" x14ac:dyDescent="0.2">
      <c r="A149" s="46" t="s">
        <v>125</v>
      </c>
      <c r="B149" s="49"/>
      <c r="C149" s="5"/>
      <c r="D149" s="49"/>
      <c r="E149" s="49"/>
      <c r="F149" s="49"/>
      <c r="G149" s="49"/>
      <c r="H149" s="49"/>
      <c r="I149" s="41"/>
      <c r="J149" s="41"/>
      <c r="K149" s="41"/>
      <c r="L149" s="41"/>
      <c r="M149" s="42"/>
      <c r="N149" s="75"/>
      <c r="O149" s="76"/>
      <c r="P149" s="76"/>
      <c r="Q149" s="79"/>
      <c r="AB149" s="3" t="s">
        <v>47</v>
      </c>
      <c r="AC149" s="7" t="str">
        <f>A149</f>
        <v>48</v>
      </c>
      <c r="AD149" s="16">
        <f t="shared" ref="AD149" si="186">$G$3</f>
        <v>0</v>
      </c>
      <c r="AE149" s="16">
        <f t="shared" ref="AE149" si="187">$J$3</f>
        <v>0</v>
      </c>
      <c r="AF149" s="11">
        <f>C150</f>
        <v>0</v>
      </c>
      <c r="AG149" s="11">
        <f>C149</f>
        <v>0</v>
      </c>
      <c r="AH149" s="12" t="str">
        <f>IF(B149="男",1,IF(B149="女",2,""))</f>
        <v/>
      </c>
      <c r="AI149" s="8" t="str">
        <f>D149&amp;E149&amp;F149</f>
        <v/>
      </c>
      <c r="AJ149" s="13">
        <f>H149</f>
        <v>0</v>
      </c>
      <c r="AK149" s="12" t="str">
        <f>IF(J149="自由形",1,IF(J149="背泳ぎ",2,IF(J149="平泳ぎ",3,IF(J149="バタフライ",4,IF(J149="個人メドレー",5,"")))))</f>
        <v/>
      </c>
      <c r="AL149" s="14" t="str">
        <f>IF(I149=25,"0025",IF(I149=50,"0050",IF(I149=100,"0100",IF(I149=200,"0200",""))))</f>
        <v/>
      </c>
      <c r="AM149" s="15" t="str">
        <f>AK149&amp;AL149</f>
        <v/>
      </c>
      <c r="AN149" s="8" t="str">
        <f>K149&amp;L149&amp;AB149&amp;M149</f>
        <v>.</v>
      </c>
      <c r="AO149" s="12" t="str">
        <f>IF(J150="自由形",1,IF(J150="背泳ぎ",2,IF(J150="平泳ぎ",3,IF(J150="バタフライ",4,IF(J150="個人メドレー",5,"")))))</f>
        <v/>
      </c>
      <c r="AP149" s="14" t="str">
        <f>IF(I150=25,"0025",IF(I150=50,"0050",IF(I150=100,"0100",IF(I150=200,"0200",""))))</f>
        <v/>
      </c>
      <c r="AQ149" s="15" t="str">
        <f t="shared" ref="AQ149" si="188">AO149&amp;AP149</f>
        <v/>
      </c>
      <c r="AR149" s="8" t="str">
        <f>K150&amp;L150&amp;AB149&amp;M150</f>
        <v>.</v>
      </c>
      <c r="AS149" s="12" t="str">
        <f>IF(J151="自由形",1,IF(J151="背泳ぎ",2,IF(J151="平泳ぎ",3,IF(J151="バタフライ",4,IF(J151="個人メドレー",5,"")))))</f>
        <v/>
      </c>
      <c r="AT149" s="14" t="str">
        <f>IF(I151=25,"0025",IF(I151=50,"0050",IF(I151=100,"0100",IF(I151=200,"0200",""))))</f>
        <v/>
      </c>
      <c r="AU149" s="15" t="str">
        <f t="shared" ref="AU149" si="189">AS149&amp;AT149</f>
        <v/>
      </c>
      <c r="AV149" s="8" t="str">
        <f>K151&amp;L151&amp;AB149&amp;M151</f>
        <v>.</v>
      </c>
    </row>
    <row r="150" spans="1:48" ht="15" customHeight="1" x14ac:dyDescent="0.2">
      <c r="A150" s="47"/>
      <c r="B150" s="50"/>
      <c r="C150" s="52"/>
      <c r="D150" s="50"/>
      <c r="E150" s="50"/>
      <c r="F150" s="50"/>
      <c r="G150" s="50"/>
      <c r="H150" s="50"/>
      <c r="I150" s="37"/>
      <c r="J150" s="37"/>
      <c r="K150" s="37"/>
      <c r="L150" s="37"/>
      <c r="M150" s="38"/>
      <c r="N150" s="75"/>
      <c r="O150" s="77"/>
      <c r="P150" s="77"/>
      <c r="Q150" s="79"/>
      <c r="AB150" s="3" t="s">
        <v>47</v>
      </c>
      <c r="AH150" s="10"/>
      <c r="AK150" s="12"/>
      <c r="AL150" s="14"/>
      <c r="AM150" s="15"/>
    </row>
    <row r="151" spans="1:48" ht="15" customHeight="1" x14ac:dyDescent="0.2">
      <c r="A151" s="53"/>
      <c r="B151" s="54"/>
      <c r="C151" s="54"/>
      <c r="D151" s="54"/>
      <c r="E151" s="54"/>
      <c r="F151" s="54"/>
      <c r="G151" s="54"/>
      <c r="H151" s="54"/>
      <c r="I151" s="39"/>
      <c r="J151" s="39"/>
      <c r="K151" s="39"/>
      <c r="L151" s="39"/>
      <c r="M151" s="40"/>
      <c r="N151" s="75"/>
      <c r="O151" s="78"/>
      <c r="P151" s="78"/>
      <c r="Q151" s="79"/>
      <c r="AB151" s="3" t="s">
        <v>47</v>
      </c>
      <c r="AH151" s="10"/>
      <c r="AL151" s="14"/>
      <c r="AM151" s="15"/>
    </row>
    <row r="152" spans="1:48" ht="15" customHeight="1" x14ac:dyDescent="0.2">
      <c r="A152" s="46" t="s">
        <v>126</v>
      </c>
      <c r="B152" s="49"/>
      <c r="C152" s="5"/>
      <c r="D152" s="49"/>
      <c r="E152" s="49"/>
      <c r="F152" s="49"/>
      <c r="G152" s="49"/>
      <c r="H152" s="49"/>
      <c r="I152" s="41"/>
      <c r="J152" s="41"/>
      <c r="K152" s="41"/>
      <c r="L152" s="41"/>
      <c r="M152" s="42"/>
      <c r="N152" s="75"/>
      <c r="O152" s="76"/>
      <c r="P152" s="76"/>
      <c r="Q152" s="79"/>
      <c r="AB152" s="3" t="s">
        <v>47</v>
      </c>
      <c r="AC152" s="7" t="str">
        <f>A152</f>
        <v>49</v>
      </c>
      <c r="AD152" s="16">
        <f t="shared" ref="AD152" si="190">$G$3</f>
        <v>0</v>
      </c>
      <c r="AE152" s="16">
        <f t="shared" ref="AE152" si="191">$J$3</f>
        <v>0</v>
      </c>
      <c r="AF152" s="11">
        <f>C153</f>
        <v>0</v>
      </c>
      <c r="AG152" s="11">
        <f>C152</f>
        <v>0</v>
      </c>
      <c r="AH152" s="12" t="str">
        <f>IF(B152="男",1,IF(B152="女",2,""))</f>
        <v/>
      </c>
      <c r="AI152" s="8" t="str">
        <f>D152&amp;E152&amp;F152</f>
        <v/>
      </c>
      <c r="AJ152" s="13">
        <f>H152</f>
        <v>0</v>
      </c>
      <c r="AK152" s="12" t="str">
        <f>IF(J152="自由形",1,IF(J152="背泳ぎ",2,IF(J152="平泳ぎ",3,IF(J152="バタフライ",4,IF(J152="個人メドレー",5,"")))))</f>
        <v/>
      </c>
      <c r="AL152" s="14" t="str">
        <f>IF(I152=25,"0025",IF(I152=50,"0050",IF(I152=100,"0100",IF(I152=200,"0200",""))))</f>
        <v/>
      </c>
      <c r="AM152" s="15" t="str">
        <f>AK152&amp;AL152</f>
        <v/>
      </c>
      <c r="AN152" s="8" t="str">
        <f>K152&amp;L152&amp;AB152&amp;M152</f>
        <v>.</v>
      </c>
      <c r="AO152" s="12" t="str">
        <f>IF(J153="自由形",1,IF(J153="背泳ぎ",2,IF(J153="平泳ぎ",3,IF(J153="バタフライ",4,IF(J153="個人メドレー",5,"")))))</f>
        <v/>
      </c>
      <c r="AP152" s="14" t="str">
        <f>IF(I153=25,"0025",IF(I153=50,"0050",IF(I153=100,"0100",IF(I153=200,"0200",""))))</f>
        <v/>
      </c>
      <c r="AQ152" s="15" t="str">
        <f t="shared" ref="AQ152" si="192">AO152&amp;AP152</f>
        <v/>
      </c>
      <c r="AR152" s="8" t="str">
        <f>K153&amp;L153&amp;AB152&amp;M153</f>
        <v>.</v>
      </c>
      <c r="AS152" s="12" t="str">
        <f>IF(J154="自由形",1,IF(J154="背泳ぎ",2,IF(J154="平泳ぎ",3,IF(J154="バタフライ",4,IF(J154="個人メドレー",5,"")))))</f>
        <v/>
      </c>
      <c r="AT152" s="14" t="str">
        <f>IF(I154=25,"0025",IF(I154=50,"0050",IF(I154=100,"0100",IF(I154=200,"0200",""))))</f>
        <v/>
      </c>
      <c r="AU152" s="15" t="str">
        <f t="shared" ref="AU152" si="193">AS152&amp;AT152</f>
        <v/>
      </c>
      <c r="AV152" s="8" t="str">
        <f>K154&amp;L154&amp;AB152&amp;M154</f>
        <v>.</v>
      </c>
    </row>
    <row r="153" spans="1:48" ht="15" customHeight="1" x14ac:dyDescent="0.2">
      <c r="A153" s="47"/>
      <c r="B153" s="50"/>
      <c r="C153" s="52"/>
      <c r="D153" s="50"/>
      <c r="E153" s="50"/>
      <c r="F153" s="50"/>
      <c r="G153" s="50"/>
      <c r="H153" s="50"/>
      <c r="I153" s="37"/>
      <c r="J153" s="37"/>
      <c r="K153" s="37"/>
      <c r="L153" s="37"/>
      <c r="M153" s="38"/>
      <c r="N153" s="75"/>
      <c r="O153" s="77"/>
      <c r="P153" s="77"/>
      <c r="Q153" s="79"/>
      <c r="AB153" s="3" t="s">
        <v>47</v>
      </c>
      <c r="AH153" s="10"/>
      <c r="AK153" s="12"/>
      <c r="AL153" s="14"/>
      <c r="AM153" s="15"/>
    </row>
    <row r="154" spans="1:48" ht="15" customHeight="1" x14ac:dyDescent="0.2">
      <c r="A154" s="53"/>
      <c r="B154" s="54"/>
      <c r="C154" s="54"/>
      <c r="D154" s="54"/>
      <c r="E154" s="54"/>
      <c r="F154" s="54"/>
      <c r="G154" s="54"/>
      <c r="H154" s="54"/>
      <c r="I154" s="39"/>
      <c r="J154" s="39"/>
      <c r="K154" s="39"/>
      <c r="L154" s="39"/>
      <c r="M154" s="40"/>
      <c r="N154" s="75"/>
      <c r="O154" s="78"/>
      <c r="P154" s="78"/>
      <c r="Q154" s="79"/>
      <c r="AB154" s="3" t="s">
        <v>47</v>
      </c>
      <c r="AH154" s="10"/>
      <c r="AL154" s="14"/>
      <c r="AM154" s="15"/>
    </row>
    <row r="155" spans="1:48" ht="15" customHeight="1" x14ac:dyDescent="0.2">
      <c r="A155" s="46" t="s">
        <v>96</v>
      </c>
      <c r="B155" s="49"/>
      <c r="C155" s="5"/>
      <c r="D155" s="49"/>
      <c r="E155" s="49"/>
      <c r="F155" s="49"/>
      <c r="G155" s="49"/>
      <c r="H155" s="49"/>
      <c r="I155" s="41"/>
      <c r="J155" s="41"/>
      <c r="K155" s="41"/>
      <c r="L155" s="41"/>
      <c r="M155" s="42"/>
      <c r="N155" s="75"/>
      <c r="O155" s="76"/>
      <c r="P155" s="76"/>
      <c r="Q155" s="79"/>
      <c r="AB155" s="3" t="s">
        <v>47</v>
      </c>
      <c r="AC155" s="7" t="str">
        <f>A155</f>
        <v>50</v>
      </c>
      <c r="AD155" s="16">
        <f t="shared" ref="AD155" si="194">$G$3</f>
        <v>0</v>
      </c>
      <c r="AE155" s="16">
        <f t="shared" ref="AE155" si="195">$J$3</f>
        <v>0</v>
      </c>
      <c r="AF155" s="11">
        <f>C156</f>
        <v>0</v>
      </c>
      <c r="AG155" s="11">
        <f>C155</f>
        <v>0</v>
      </c>
      <c r="AH155" s="12" t="str">
        <f>IF(B155="男",1,IF(B155="女",2,""))</f>
        <v/>
      </c>
      <c r="AI155" s="8" t="str">
        <f>D155&amp;E155&amp;F155</f>
        <v/>
      </c>
      <c r="AJ155" s="13">
        <f>H155</f>
        <v>0</v>
      </c>
      <c r="AK155" s="12" t="str">
        <f>IF(J155="自由形",1,IF(J155="背泳ぎ",2,IF(J155="平泳ぎ",3,IF(J155="バタフライ",4,IF(J155="個人メドレー",5,"")))))</f>
        <v/>
      </c>
      <c r="AL155" s="14" t="str">
        <f>IF(I155=25,"0025",IF(I155=50,"0050",IF(I155=100,"0100",IF(I155=200,"0200",""))))</f>
        <v/>
      </c>
      <c r="AM155" s="15" t="str">
        <f>AK155&amp;AL155</f>
        <v/>
      </c>
      <c r="AN155" s="8" t="str">
        <f>K155&amp;L155&amp;AB155&amp;M155</f>
        <v>.</v>
      </c>
      <c r="AO155" s="12" t="str">
        <f>IF(J156="自由形",1,IF(J156="背泳ぎ",2,IF(J156="平泳ぎ",3,IF(J156="バタフライ",4,IF(J156="個人メドレー",5,"")))))</f>
        <v/>
      </c>
      <c r="AP155" s="14" t="str">
        <f>IF(I156=25,"0025",IF(I156=50,"0050",IF(I156=100,"0100",IF(I156=200,"0200",""))))</f>
        <v/>
      </c>
      <c r="AQ155" s="15" t="str">
        <f t="shared" ref="AQ155" si="196">AO155&amp;AP155</f>
        <v/>
      </c>
      <c r="AR155" s="8" t="str">
        <f>K156&amp;L156&amp;AB155&amp;M156</f>
        <v>.</v>
      </c>
      <c r="AS155" s="12" t="str">
        <f>IF(J157="自由形",1,IF(J157="背泳ぎ",2,IF(J157="平泳ぎ",3,IF(J157="バタフライ",4,IF(J157="個人メドレー",5,"")))))</f>
        <v/>
      </c>
      <c r="AT155" s="14" t="str">
        <f>IF(I157=25,"0025",IF(I157=50,"0050",IF(I157=100,"0100",IF(I157=200,"0200",""))))</f>
        <v/>
      </c>
      <c r="AU155" s="15" t="str">
        <f t="shared" ref="AU155" si="197">AS155&amp;AT155</f>
        <v/>
      </c>
      <c r="AV155" s="8" t="str">
        <f>K157&amp;L157&amp;AB155&amp;M157</f>
        <v>.</v>
      </c>
    </row>
    <row r="156" spans="1:48" ht="15" customHeight="1" x14ac:dyDescent="0.2">
      <c r="A156" s="47"/>
      <c r="B156" s="50"/>
      <c r="C156" s="52"/>
      <c r="D156" s="50"/>
      <c r="E156" s="50"/>
      <c r="F156" s="50"/>
      <c r="G156" s="50"/>
      <c r="H156" s="50"/>
      <c r="I156" s="37"/>
      <c r="J156" s="37"/>
      <c r="K156" s="37"/>
      <c r="L156" s="37"/>
      <c r="M156" s="38"/>
      <c r="N156" s="75"/>
      <c r="O156" s="77"/>
      <c r="P156" s="77"/>
      <c r="Q156" s="79"/>
      <c r="AB156" s="3" t="s">
        <v>47</v>
      </c>
      <c r="AH156" s="10"/>
      <c r="AK156" s="12"/>
      <c r="AL156" s="14"/>
      <c r="AM156" s="15"/>
    </row>
    <row r="157" spans="1:48" ht="15" customHeight="1" thickBot="1" x14ac:dyDescent="0.25">
      <c r="A157" s="48"/>
      <c r="B157" s="51"/>
      <c r="C157" s="51"/>
      <c r="D157" s="51"/>
      <c r="E157" s="51"/>
      <c r="F157" s="51"/>
      <c r="G157" s="51"/>
      <c r="H157" s="51"/>
      <c r="I157" s="39"/>
      <c r="J157" s="43"/>
      <c r="K157" s="43"/>
      <c r="L157" s="43"/>
      <c r="M157" s="44"/>
      <c r="N157" s="75"/>
      <c r="O157" s="78"/>
      <c r="P157" s="78"/>
      <c r="Q157" s="79"/>
      <c r="AB157" s="3" t="s">
        <v>47</v>
      </c>
      <c r="AH157" s="10"/>
      <c r="AL157" s="14"/>
      <c r="AM157" s="15"/>
    </row>
    <row r="158" spans="1:48" ht="15" customHeight="1" x14ac:dyDescent="0.2">
      <c r="A158" s="55" t="s">
        <v>127</v>
      </c>
      <c r="B158" s="56"/>
      <c r="C158" s="31"/>
      <c r="D158" s="56"/>
      <c r="E158" s="56"/>
      <c r="F158" s="56"/>
      <c r="G158" s="56"/>
      <c r="H158" s="56"/>
      <c r="I158" s="41"/>
      <c r="J158" s="35"/>
      <c r="K158" s="35"/>
      <c r="L158" s="35"/>
      <c r="M158" s="36"/>
      <c r="N158" s="75"/>
      <c r="O158" s="76"/>
      <c r="P158" s="76"/>
      <c r="Q158" s="79"/>
      <c r="AB158" s="3" t="s">
        <v>47</v>
      </c>
      <c r="AC158" s="7" t="str">
        <f>A158</f>
        <v>51</v>
      </c>
      <c r="AD158" s="16">
        <f t="shared" ref="AD158" si="198">$G$3</f>
        <v>0</v>
      </c>
      <c r="AE158" s="16">
        <f t="shared" ref="AE158" si="199">$J$3</f>
        <v>0</v>
      </c>
      <c r="AF158" s="11">
        <f>C159</f>
        <v>0</v>
      </c>
      <c r="AG158" s="11">
        <f>C158</f>
        <v>0</v>
      </c>
      <c r="AH158" s="12" t="str">
        <f>IF(B158="男",1,IF(B158="女",2,""))</f>
        <v/>
      </c>
      <c r="AI158" s="8" t="str">
        <f>D158&amp;E158&amp;F158</f>
        <v/>
      </c>
      <c r="AJ158" s="13">
        <f>H158</f>
        <v>0</v>
      </c>
      <c r="AK158" s="12" t="str">
        <f>IF(J158="自由形",1,IF(J158="背泳ぎ",2,IF(J158="平泳ぎ",3,IF(J158="バタフライ",4,IF(J158="個人メドレー",5,"")))))</f>
        <v/>
      </c>
      <c r="AL158" s="14" t="str">
        <f>IF(I158=25,"0025",IF(I158=50,"0050",IF(I158=100,"0100",IF(I158=200,"0200",""))))</f>
        <v/>
      </c>
      <c r="AM158" s="15" t="str">
        <f>AK158&amp;AL158</f>
        <v/>
      </c>
      <c r="AN158" s="8" t="str">
        <f>K158&amp;L158&amp;AB158&amp;M158</f>
        <v>.</v>
      </c>
      <c r="AO158" s="12" t="str">
        <f>IF(J159="自由形",1,IF(J159="背泳ぎ",2,IF(J159="平泳ぎ",3,IF(J159="バタフライ",4,IF(J159="個人メドレー",5,"")))))</f>
        <v/>
      </c>
      <c r="AP158" s="14" t="str">
        <f>IF(I159=25,"0025",IF(I159=50,"0050",IF(I159=100,"0100",IF(I159=200,"0200",""))))</f>
        <v/>
      </c>
      <c r="AQ158" s="15" t="str">
        <f t="shared" ref="AQ158" si="200">AO158&amp;AP158</f>
        <v/>
      </c>
      <c r="AR158" s="8" t="str">
        <f>K159&amp;L159&amp;AB158&amp;M159</f>
        <v>.</v>
      </c>
      <c r="AS158" s="12" t="str">
        <f>IF(J160="自由形",1,IF(J160="背泳ぎ",2,IF(J160="平泳ぎ",3,IF(J160="バタフライ",4,IF(J160="個人メドレー",5,"")))))</f>
        <v/>
      </c>
      <c r="AT158" s="14" t="str">
        <f>IF(I160=25,"0025",IF(I160=50,"0050",IF(I160=100,"0100",IF(I160=200,"0200",""))))</f>
        <v/>
      </c>
      <c r="AU158" s="15" t="str">
        <f t="shared" ref="AU158" si="201">AS158&amp;AT158</f>
        <v/>
      </c>
      <c r="AV158" s="8" t="str">
        <f>K160&amp;L160&amp;AB158&amp;M160</f>
        <v>.</v>
      </c>
    </row>
    <row r="159" spans="1:48" ht="15" customHeight="1" x14ac:dyDescent="0.2">
      <c r="A159" s="47"/>
      <c r="B159" s="50"/>
      <c r="C159" s="52"/>
      <c r="D159" s="50"/>
      <c r="E159" s="50"/>
      <c r="F159" s="50"/>
      <c r="G159" s="50"/>
      <c r="H159" s="50"/>
      <c r="I159" s="37"/>
      <c r="J159" s="37"/>
      <c r="K159" s="37"/>
      <c r="L159" s="37"/>
      <c r="M159" s="38"/>
      <c r="N159" s="75"/>
      <c r="O159" s="77"/>
      <c r="P159" s="77"/>
      <c r="Q159" s="79"/>
      <c r="AB159" s="3" t="s">
        <v>47</v>
      </c>
      <c r="AH159" s="10"/>
      <c r="AK159" s="12"/>
      <c r="AL159" s="14"/>
      <c r="AM159" s="15"/>
    </row>
    <row r="160" spans="1:48" ht="15" customHeight="1" x14ac:dyDescent="0.2">
      <c r="A160" s="53"/>
      <c r="B160" s="54"/>
      <c r="C160" s="54"/>
      <c r="D160" s="54"/>
      <c r="E160" s="54"/>
      <c r="F160" s="54"/>
      <c r="G160" s="54"/>
      <c r="H160" s="54"/>
      <c r="I160" s="39"/>
      <c r="J160" s="39"/>
      <c r="K160" s="39"/>
      <c r="L160" s="39"/>
      <c r="M160" s="40"/>
      <c r="N160" s="75"/>
      <c r="O160" s="78"/>
      <c r="P160" s="78"/>
      <c r="Q160" s="79"/>
      <c r="AB160" s="3" t="s">
        <v>47</v>
      </c>
      <c r="AH160" s="10"/>
      <c r="AL160" s="14"/>
      <c r="AM160" s="15"/>
    </row>
    <row r="161" spans="1:48" ht="15" customHeight="1" x14ac:dyDescent="0.2">
      <c r="A161" s="46" t="s">
        <v>128</v>
      </c>
      <c r="B161" s="49"/>
      <c r="C161" s="5"/>
      <c r="D161" s="49"/>
      <c r="E161" s="49"/>
      <c r="F161" s="49"/>
      <c r="G161" s="49"/>
      <c r="H161" s="49"/>
      <c r="I161" s="41"/>
      <c r="J161" s="41"/>
      <c r="K161" s="41"/>
      <c r="L161" s="41"/>
      <c r="M161" s="42"/>
      <c r="N161" s="75"/>
      <c r="O161" s="76"/>
      <c r="P161" s="76"/>
      <c r="Q161" s="79"/>
      <c r="AB161" s="3" t="s">
        <v>47</v>
      </c>
      <c r="AC161" s="7" t="str">
        <f>A161</f>
        <v>52</v>
      </c>
      <c r="AD161" s="16">
        <f t="shared" ref="AD161" si="202">$G$3</f>
        <v>0</v>
      </c>
      <c r="AE161" s="16">
        <f t="shared" ref="AE161" si="203">$J$3</f>
        <v>0</v>
      </c>
      <c r="AF161" s="11">
        <f>C162</f>
        <v>0</v>
      </c>
      <c r="AG161" s="11">
        <f>C161</f>
        <v>0</v>
      </c>
      <c r="AH161" s="12" t="str">
        <f>IF(B161="男",1,IF(B161="女",2,""))</f>
        <v/>
      </c>
      <c r="AI161" s="8" t="str">
        <f>D161&amp;E161&amp;F161</f>
        <v/>
      </c>
      <c r="AJ161" s="13">
        <f>H161</f>
        <v>0</v>
      </c>
      <c r="AK161" s="12" t="str">
        <f>IF(J161="自由形",1,IF(J161="背泳ぎ",2,IF(J161="平泳ぎ",3,IF(J161="バタフライ",4,IF(J161="個人メドレー",5,"")))))</f>
        <v/>
      </c>
      <c r="AL161" s="14" t="str">
        <f>IF(I161=25,"0025",IF(I161=50,"0050",IF(I161=100,"0100",IF(I161=200,"0200",""))))</f>
        <v/>
      </c>
      <c r="AM161" s="15" t="str">
        <f>AK161&amp;AL161</f>
        <v/>
      </c>
      <c r="AN161" s="8" t="str">
        <f>K161&amp;L161&amp;AB161&amp;M161</f>
        <v>.</v>
      </c>
      <c r="AO161" s="12" t="str">
        <f>IF(J162="自由形",1,IF(J162="背泳ぎ",2,IF(J162="平泳ぎ",3,IF(J162="バタフライ",4,IF(J162="個人メドレー",5,"")))))</f>
        <v/>
      </c>
      <c r="AP161" s="14" t="str">
        <f>IF(I162=25,"0025",IF(I162=50,"0050",IF(I162=100,"0100",IF(I162=200,"0200",""))))</f>
        <v/>
      </c>
      <c r="AQ161" s="15" t="str">
        <f t="shared" ref="AQ161" si="204">AO161&amp;AP161</f>
        <v/>
      </c>
      <c r="AR161" s="8" t="str">
        <f>K162&amp;L162&amp;AB161&amp;M162</f>
        <v>.</v>
      </c>
      <c r="AS161" s="12" t="str">
        <f>IF(J163="自由形",1,IF(J163="背泳ぎ",2,IF(J163="平泳ぎ",3,IF(J163="バタフライ",4,IF(J163="個人メドレー",5,"")))))</f>
        <v/>
      </c>
      <c r="AT161" s="14" t="str">
        <f>IF(I163=25,"0025",IF(I163=50,"0050",IF(I163=100,"0100",IF(I163=200,"0200",""))))</f>
        <v/>
      </c>
      <c r="AU161" s="15" t="str">
        <f t="shared" ref="AU161" si="205">AS161&amp;AT161</f>
        <v/>
      </c>
      <c r="AV161" s="8" t="str">
        <f>K163&amp;L163&amp;AB161&amp;M163</f>
        <v>.</v>
      </c>
    </row>
    <row r="162" spans="1:48" ht="15" customHeight="1" x14ac:dyDescent="0.2">
      <c r="A162" s="47"/>
      <c r="B162" s="50"/>
      <c r="C162" s="52"/>
      <c r="D162" s="50"/>
      <c r="E162" s="50"/>
      <c r="F162" s="50"/>
      <c r="G162" s="50"/>
      <c r="H162" s="50"/>
      <c r="I162" s="37"/>
      <c r="J162" s="37"/>
      <c r="K162" s="37"/>
      <c r="L162" s="37"/>
      <c r="M162" s="38"/>
      <c r="N162" s="75"/>
      <c r="O162" s="77"/>
      <c r="P162" s="77"/>
      <c r="Q162" s="79"/>
      <c r="AB162" s="3" t="s">
        <v>47</v>
      </c>
      <c r="AH162" s="10"/>
      <c r="AK162" s="12"/>
      <c r="AL162" s="14"/>
      <c r="AM162" s="15"/>
    </row>
    <row r="163" spans="1:48" ht="15" customHeight="1" x14ac:dyDescent="0.2">
      <c r="A163" s="53"/>
      <c r="B163" s="54"/>
      <c r="C163" s="54"/>
      <c r="D163" s="54"/>
      <c r="E163" s="54"/>
      <c r="F163" s="54"/>
      <c r="G163" s="54"/>
      <c r="H163" s="54"/>
      <c r="I163" s="39"/>
      <c r="J163" s="39"/>
      <c r="K163" s="39"/>
      <c r="L163" s="39"/>
      <c r="M163" s="40"/>
      <c r="N163" s="75"/>
      <c r="O163" s="78"/>
      <c r="P163" s="78"/>
      <c r="Q163" s="79"/>
      <c r="AB163" s="3" t="s">
        <v>47</v>
      </c>
      <c r="AH163" s="10"/>
      <c r="AL163" s="14"/>
      <c r="AM163" s="15"/>
    </row>
    <row r="164" spans="1:48" ht="15" customHeight="1" x14ac:dyDescent="0.2">
      <c r="A164" s="46" t="s">
        <v>129</v>
      </c>
      <c r="B164" s="49"/>
      <c r="C164" s="5"/>
      <c r="D164" s="49"/>
      <c r="E164" s="49"/>
      <c r="F164" s="49"/>
      <c r="G164" s="49"/>
      <c r="H164" s="49"/>
      <c r="I164" s="41"/>
      <c r="J164" s="41"/>
      <c r="K164" s="41"/>
      <c r="L164" s="41"/>
      <c r="M164" s="42"/>
      <c r="N164" s="75"/>
      <c r="O164" s="76"/>
      <c r="P164" s="76"/>
      <c r="Q164" s="79"/>
      <c r="AB164" s="3" t="s">
        <v>47</v>
      </c>
      <c r="AC164" s="7" t="str">
        <f>A164</f>
        <v>53</v>
      </c>
      <c r="AD164" s="16">
        <f t="shared" ref="AD164" si="206">$G$3</f>
        <v>0</v>
      </c>
      <c r="AE164" s="16">
        <f t="shared" ref="AE164" si="207">$J$3</f>
        <v>0</v>
      </c>
      <c r="AF164" s="11">
        <f>C165</f>
        <v>0</v>
      </c>
      <c r="AG164" s="11">
        <f>C164</f>
        <v>0</v>
      </c>
      <c r="AH164" s="12" t="str">
        <f>IF(B164="男",1,IF(B164="女",2,""))</f>
        <v/>
      </c>
      <c r="AI164" s="8" t="str">
        <f>D164&amp;E164&amp;F164</f>
        <v/>
      </c>
      <c r="AJ164" s="13">
        <f>H164</f>
        <v>0</v>
      </c>
      <c r="AK164" s="12" t="str">
        <f>IF(J164="自由形",1,IF(J164="背泳ぎ",2,IF(J164="平泳ぎ",3,IF(J164="バタフライ",4,IF(J164="個人メドレー",5,"")))))</f>
        <v/>
      </c>
      <c r="AL164" s="14" t="str">
        <f>IF(I164=25,"0025",IF(I164=50,"0050",IF(I164=100,"0100",IF(I164=200,"0200",""))))</f>
        <v/>
      </c>
      <c r="AM164" s="15" t="str">
        <f>AK164&amp;AL164</f>
        <v/>
      </c>
      <c r="AN164" s="8" t="str">
        <f>K164&amp;L164&amp;AB164&amp;M164</f>
        <v>.</v>
      </c>
      <c r="AO164" s="12" t="str">
        <f>IF(J165="自由形",1,IF(J165="背泳ぎ",2,IF(J165="平泳ぎ",3,IF(J165="バタフライ",4,IF(J165="個人メドレー",5,"")))))</f>
        <v/>
      </c>
      <c r="AP164" s="14" t="str">
        <f>IF(I165=25,"0025",IF(I165=50,"0050",IF(I165=100,"0100",IF(I165=200,"0200",""))))</f>
        <v/>
      </c>
      <c r="AQ164" s="15" t="str">
        <f t="shared" ref="AQ164" si="208">AO164&amp;AP164</f>
        <v/>
      </c>
      <c r="AR164" s="8" t="str">
        <f>K165&amp;L165&amp;AB164&amp;M165</f>
        <v>.</v>
      </c>
      <c r="AS164" s="12" t="str">
        <f>IF(J166="自由形",1,IF(J166="背泳ぎ",2,IF(J166="平泳ぎ",3,IF(J166="バタフライ",4,IF(J166="個人メドレー",5,"")))))</f>
        <v/>
      </c>
      <c r="AT164" s="14" t="str">
        <f>IF(I166=25,"0025",IF(I166=50,"0050",IF(I166=100,"0100",IF(I166=200,"0200",""))))</f>
        <v/>
      </c>
      <c r="AU164" s="15" t="str">
        <f t="shared" ref="AU164" si="209">AS164&amp;AT164</f>
        <v/>
      </c>
      <c r="AV164" s="8" t="str">
        <f>K166&amp;L166&amp;AB164&amp;M166</f>
        <v>.</v>
      </c>
    </row>
    <row r="165" spans="1:48" ht="15" customHeight="1" x14ac:dyDescent="0.2">
      <c r="A165" s="47"/>
      <c r="B165" s="50"/>
      <c r="C165" s="52"/>
      <c r="D165" s="50"/>
      <c r="E165" s="50"/>
      <c r="F165" s="50"/>
      <c r="G165" s="50"/>
      <c r="H165" s="50"/>
      <c r="I165" s="37"/>
      <c r="J165" s="37"/>
      <c r="K165" s="37"/>
      <c r="L165" s="37"/>
      <c r="M165" s="38"/>
      <c r="N165" s="75"/>
      <c r="O165" s="77"/>
      <c r="P165" s="77"/>
      <c r="Q165" s="79"/>
      <c r="AB165" s="3" t="s">
        <v>47</v>
      </c>
      <c r="AH165" s="10"/>
      <c r="AK165" s="12"/>
      <c r="AL165" s="14"/>
      <c r="AM165" s="15"/>
    </row>
    <row r="166" spans="1:48" ht="15" customHeight="1" x14ac:dyDescent="0.2">
      <c r="A166" s="53"/>
      <c r="B166" s="54"/>
      <c r="C166" s="54"/>
      <c r="D166" s="54"/>
      <c r="E166" s="54"/>
      <c r="F166" s="54"/>
      <c r="G166" s="54"/>
      <c r="H166" s="54"/>
      <c r="I166" s="39"/>
      <c r="J166" s="39"/>
      <c r="K166" s="39"/>
      <c r="L166" s="39"/>
      <c r="M166" s="40"/>
      <c r="N166" s="75"/>
      <c r="O166" s="78"/>
      <c r="P166" s="78"/>
      <c r="Q166" s="79"/>
      <c r="AB166" s="3" t="s">
        <v>47</v>
      </c>
      <c r="AH166" s="10"/>
      <c r="AL166" s="14"/>
      <c r="AM166" s="15"/>
    </row>
    <row r="167" spans="1:48" ht="15" customHeight="1" x14ac:dyDescent="0.2">
      <c r="A167" s="46" t="s">
        <v>130</v>
      </c>
      <c r="B167" s="49"/>
      <c r="C167" s="5"/>
      <c r="D167" s="49"/>
      <c r="E167" s="49"/>
      <c r="F167" s="49"/>
      <c r="G167" s="49"/>
      <c r="H167" s="49"/>
      <c r="I167" s="41"/>
      <c r="J167" s="41"/>
      <c r="K167" s="41"/>
      <c r="L167" s="41"/>
      <c r="M167" s="42"/>
      <c r="N167" s="75"/>
      <c r="O167" s="76"/>
      <c r="P167" s="76"/>
      <c r="Q167" s="79"/>
      <c r="AB167" s="3" t="s">
        <v>47</v>
      </c>
      <c r="AC167" s="7" t="str">
        <f>A167</f>
        <v>54</v>
      </c>
      <c r="AD167" s="16">
        <f t="shared" ref="AD167" si="210">$G$3</f>
        <v>0</v>
      </c>
      <c r="AE167" s="16">
        <f t="shared" ref="AE167" si="211">$J$3</f>
        <v>0</v>
      </c>
      <c r="AF167" s="11">
        <f>C168</f>
        <v>0</v>
      </c>
      <c r="AG167" s="11">
        <f>C167</f>
        <v>0</v>
      </c>
      <c r="AH167" s="12" t="str">
        <f>IF(B167="男",1,IF(B167="女",2,""))</f>
        <v/>
      </c>
      <c r="AI167" s="8" t="str">
        <f>D167&amp;E167&amp;F167</f>
        <v/>
      </c>
      <c r="AJ167" s="13">
        <f>H167</f>
        <v>0</v>
      </c>
      <c r="AK167" s="12" t="str">
        <f>IF(J167="自由形",1,IF(J167="背泳ぎ",2,IF(J167="平泳ぎ",3,IF(J167="バタフライ",4,IF(J167="個人メドレー",5,"")))))</f>
        <v/>
      </c>
      <c r="AL167" s="14" t="str">
        <f>IF(I167=25,"0025",IF(I167=50,"0050",IF(I167=100,"0100",IF(I167=200,"0200",""))))</f>
        <v/>
      </c>
      <c r="AM167" s="15" t="str">
        <f>AK167&amp;AL167</f>
        <v/>
      </c>
      <c r="AN167" s="8" t="str">
        <f>K167&amp;L167&amp;AB167&amp;M167</f>
        <v>.</v>
      </c>
      <c r="AO167" s="12" t="str">
        <f>IF(J168="自由形",1,IF(J168="背泳ぎ",2,IF(J168="平泳ぎ",3,IF(J168="バタフライ",4,IF(J168="個人メドレー",5,"")))))</f>
        <v/>
      </c>
      <c r="AP167" s="14" t="str">
        <f>IF(I168=25,"0025",IF(I168=50,"0050",IF(I168=100,"0100",IF(I168=200,"0200",""))))</f>
        <v/>
      </c>
      <c r="AQ167" s="15" t="str">
        <f t="shared" ref="AQ167" si="212">AO167&amp;AP167</f>
        <v/>
      </c>
      <c r="AR167" s="8" t="str">
        <f>K168&amp;L168&amp;AB167&amp;M168</f>
        <v>.</v>
      </c>
      <c r="AS167" s="12" t="str">
        <f>IF(J169="自由形",1,IF(J169="背泳ぎ",2,IF(J169="平泳ぎ",3,IF(J169="バタフライ",4,IF(J169="個人メドレー",5,"")))))</f>
        <v/>
      </c>
      <c r="AT167" s="14" t="str">
        <f>IF(I169=25,"0025",IF(I169=50,"0050",IF(I169=100,"0100",IF(I169=200,"0200",""))))</f>
        <v/>
      </c>
      <c r="AU167" s="15" t="str">
        <f t="shared" ref="AU167" si="213">AS167&amp;AT167</f>
        <v/>
      </c>
      <c r="AV167" s="8" t="str">
        <f>K169&amp;L169&amp;AB167&amp;M169</f>
        <v>.</v>
      </c>
    </row>
    <row r="168" spans="1:48" ht="15" customHeight="1" x14ac:dyDescent="0.2">
      <c r="A168" s="47"/>
      <c r="B168" s="50"/>
      <c r="C168" s="52"/>
      <c r="D168" s="50"/>
      <c r="E168" s="50"/>
      <c r="F168" s="50"/>
      <c r="G168" s="50"/>
      <c r="H168" s="50"/>
      <c r="I168" s="37"/>
      <c r="J168" s="37"/>
      <c r="K168" s="37"/>
      <c r="L168" s="37"/>
      <c r="M168" s="38"/>
      <c r="N168" s="75"/>
      <c r="O168" s="77"/>
      <c r="P168" s="77"/>
      <c r="Q168" s="79"/>
      <c r="AB168" s="3" t="s">
        <v>47</v>
      </c>
      <c r="AH168" s="10"/>
      <c r="AK168" s="12"/>
      <c r="AL168" s="14"/>
      <c r="AM168" s="15"/>
    </row>
    <row r="169" spans="1:48" ht="15" customHeight="1" x14ac:dyDescent="0.2">
      <c r="A169" s="53"/>
      <c r="B169" s="54"/>
      <c r="C169" s="54"/>
      <c r="D169" s="54"/>
      <c r="E169" s="54"/>
      <c r="F169" s="54"/>
      <c r="G169" s="54"/>
      <c r="H169" s="54"/>
      <c r="I169" s="39"/>
      <c r="J169" s="39"/>
      <c r="K169" s="39"/>
      <c r="L169" s="39"/>
      <c r="M169" s="40"/>
      <c r="N169" s="75"/>
      <c r="O169" s="78"/>
      <c r="P169" s="78"/>
      <c r="Q169" s="79"/>
      <c r="AB169" s="3" t="s">
        <v>47</v>
      </c>
      <c r="AH169" s="10"/>
      <c r="AL169" s="14"/>
      <c r="AM169" s="15"/>
    </row>
    <row r="170" spans="1:48" ht="15" customHeight="1" x14ac:dyDescent="0.2">
      <c r="A170" s="46" t="s">
        <v>131</v>
      </c>
      <c r="B170" s="49"/>
      <c r="C170" s="5"/>
      <c r="D170" s="49"/>
      <c r="E170" s="49"/>
      <c r="F170" s="49"/>
      <c r="G170" s="49"/>
      <c r="H170" s="49"/>
      <c r="I170" s="41"/>
      <c r="J170" s="41"/>
      <c r="K170" s="41"/>
      <c r="L170" s="41"/>
      <c r="M170" s="42"/>
      <c r="N170" s="75"/>
      <c r="O170" s="76"/>
      <c r="P170" s="76"/>
      <c r="Q170" s="79"/>
      <c r="AB170" s="3" t="s">
        <v>47</v>
      </c>
      <c r="AC170" s="7" t="str">
        <f>A170</f>
        <v>55</v>
      </c>
      <c r="AD170" s="16">
        <f t="shared" ref="AD170" si="214">$G$3</f>
        <v>0</v>
      </c>
      <c r="AE170" s="16">
        <f t="shared" ref="AE170" si="215">$J$3</f>
        <v>0</v>
      </c>
      <c r="AF170" s="11">
        <f>C171</f>
        <v>0</v>
      </c>
      <c r="AG170" s="11">
        <f>C170</f>
        <v>0</v>
      </c>
      <c r="AH170" s="12" t="str">
        <f>IF(B170="男",1,IF(B170="女",2,""))</f>
        <v/>
      </c>
      <c r="AI170" s="8" t="str">
        <f>D170&amp;E170&amp;F170</f>
        <v/>
      </c>
      <c r="AJ170" s="13">
        <f>H170</f>
        <v>0</v>
      </c>
      <c r="AK170" s="12" t="str">
        <f>IF(J170="自由形",1,IF(J170="背泳ぎ",2,IF(J170="平泳ぎ",3,IF(J170="バタフライ",4,IF(J170="個人メドレー",5,"")))))</f>
        <v/>
      </c>
      <c r="AL170" s="14" t="str">
        <f>IF(I170=25,"0025",IF(I170=50,"0050",IF(I170=100,"0100",IF(I170=200,"0200",""))))</f>
        <v/>
      </c>
      <c r="AM170" s="15" t="str">
        <f>AK170&amp;AL170</f>
        <v/>
      </c>
      <c r="AN170" s="8" t="str">
        <f>K170&amp;L170&amp;AB170&amp;M170</f>
        <v>.</v>
      </c>
      <c r="AO170" s="12" t="str">
        <f>IF(J171="自由形",1,IF(J171="背泳ぎ",2,IF(J171="平泳ぎ",3,IF(J171="バタフライ",4,IF(J171="個人メドレー",5,"")))))</f>
        <v/>
      </c>
      <c r="AP170" s="14" t="str">
        <f>IF(I171=25,"0025",IF(I171=50,"0050",IF(I171=100,"0100",IF(I171=200,"0200",""))))</f>
        <v/>
      </c>
      <c r="AQ170" s="15" t="str">
        <f t="shared" ref="AQ170" si="216">AO170&amp;AP170</f>
        <v/>
      </c>
      <c r="AR170" s="8" t="str">
        <f>K171&amp;L171&amp;AB170&amp;M171</f>
        <v>.</v>
      </c>
      <c r="AS170" s="12" t="str">
        <f>IF(J172="自由形",1,IF(J172="背泳ぎ",2,IF(J172="平泳ぎ",3,IF(J172="バタフライ",4,IF(J172="個人メドレー",5,"")))))</f>
        <v/>
      </c>
      <c r="AT170" s="14" t="str">
        <f>IF(I172=25,"0025",IF(I172=50,"0050",IF(I172=100,"0100",IF(I172=200,"0200",""))))</f>
        <v/>
      </c>
      <c r="AU170" s="15" t="str">
        <f t="shared" ref="AU170" si="217">AS170&amp;AT170</f>
        <v/>
      </c>
      <c r="AV170" s="8" t="str">
        <f>K172&amp;L172&amp;AB170&amp;M172</f>
        <v>.</v>
      </c>
    </row>
    <row r="171" spans="1:48" ht="15" customHeight="1" x14ac:dyDescent="0.2">
      <c r="A171" s="47"/>
      <c r="B171" s="50"/>
      <c r="C171" s="52"/>
      <c r="D171" s="50"/>
      <c r="E171" s="50"/>
      <c r="F171" s="50"/>
      <c r="G171" s="50"/>
      <c r="H171" s="50"/>
      <c r="I171" s="37"/>
      <c r="J171" s="37"/>
      <c r="K171" s="37"/>
      <c r="L171" s="37"/>
      <c r="M171" s="38"/>
      <c r="N171" s="75"/>
      <c r="O171" s="77"/>
      <c r="P171" s="77"/>
      <c r="Q171" s="79"/>
      <c r="AB171" s="3" t="s">
        <v>47</v>
      </c>
      <c r="AH171" s="10"/>
      <c r="AK171" s="12"/>
      <c r="AL171" s="14"/>
      <c r="AM171" s="15"/>
    </row>
    <row r="172" spans="1:48" ht="15" customHeight="1" x14ac:dyDescent="0.2">
      <c r="A172" s="53"/>
      <c r="B172" s="54"/>
      <c r="C172" s="54"/>
      <c r="D172" s="54"/>
      <c r="E172" s="54"/>
      <c r="F172" s="54"/>
      <c r="G172" s="54"/>
      <c r="H172" s="54"/>
      <c r="I172" s="39"/>
      <c r="J172" s="39"/>
      <c r="K172" s="39"/>
      <c r="L172" s="39"/>
      <c r="M172" s="40"/>
      <c r="N172" s="75"/>
      <c r="O172" s="78"/>
      <c r="P172" s="78"/>
      <c r="Q172" s="79"/>
      <c r="AB172" s="3" t="s">
        <v>47</v>
      </c>
      <c r="AH172" s="10"/>
      <c r="AL172" s="14"/>
      <c r="AM172" s="15"/>
    </row>
    <row r="173" spans="1:48" ht="15" customHeight="1" x14ac:dyDescent="0.2">
      <c r="A173" s="46" t="s">
        <v>132</v>
      </c>
      <c r="B173" s="49"/>
      <c r="C173" s="5"/>
      <c r="D173" s="49"/>
      <c r="E173" s="49"/>
      <c r="F173" s="49"/>
      <c r="G173" s="49"/>
      <c r="H173" s="49"/>
      <c r="I173" s="41"/>
      <c r="J173" s="41"/>
      <c r="K173" s="41"/>
      <c r="L173" s="41"/>
      <c r="M173" s="42"/>
      <c r="N173" s="75"/>
      <c r="O173" s="76"/>
      <c r="P173" s="76"/>
      <c r="Q173" s="79"/>
      <c r="AB173" s="3" t="s">
        <v>47</v>
      </c>
      <c r="AC173" s="7" t="str">
        <f>A173</f>
        <v>56</v>
      </c>
      <c r="AD173" s="16">
        <f t="shared" ref="AD173" si="218">$G$3</f>
        <v>0</v>
      </c>
      <c r="AE173" s="16">
        <f t="shared" ref="AE173" si="219">$J$3</f>
        <v>0</v>
      </c>
      <c r="AF173" s="11">
        <f>C174</f>
        <v>0</v>
      </c>
      <c r="AG173" s="11">
        <f>C173</f>
        <v>0</v>
      </c>
      <c r="AH173" s="12" t="str">
        <f>IF(B173="男",1,IF(B173="女",2,""))</f>
        <v/>
      </c>
      <c r="AI173" s="8" t="str">
        <f>D173&amp;E173&amp;F173</f>
        <v/>
      </c>
      <c r="AJ173" s="13">
        <f>H173</f>
        <v>0</v>
      </c>
      <c r="AK173" s="12" t="str">
        <f>IF(J173="自由形",1,IF(J173="背泳ぎ",2,IF(J173="平泳ぎ",3,IF(J173="バタフライ",4,IF(J173="個人メドレー",5,"")))))</f>
        <v/>
      </c>
      <c r="AL173" s="14" t="str">
        <f>IF(I173=25,"0025",IF(I173=50,"0050",IF(I173=100,"0100",IF(I173=200,"0200",""))))</f>
        <v/>
      </c>
      <c r="AM173" s="15" t="str">
        <f>AK173&amp;AL173</f>
        <v/>
      </c>
      <c r="AN173" s="8" t="str">
        <f>K173&amp;L173&amp;AB173&amp;M173</f>
        <v>.</v>
      </c>
      <c r="AO173" s="12" t="str">
        <f>IF(J174="自由形",1,IF(J174="背泳ぎ",2,IF(J174="平泳ぎ",3,IF(J174="バタフライ",4,IF(J174="個人メドレー",5,"")))))</f>
        <v/>
      </c>
      <c r="AP173" s="14" t="str">
        <f>IF(I174=25,"0025",IF(I174=50,"0050",IF(I174=100,"0100",IF(I174=200,"0200",""))))</f>
        <v/>
      </c>
      <c r="AQ173" s="15" t="str">
        <f t="shared" ref="AQ173" si="220">AO173&amp;AP173</f>
        <v/>
      </c>
      <c r="AR173" s="8" t="str">
        <f>K174&amp;L174&amp;AB173&amp;M174</f>
        <v>.</v>
      </c>
      <c r="AS173" s="12" t="str">
        <f>IF(J175="自由形",1,IF(J175="背泳ぎ",2,IF(J175="平泳ぎ",3,IF(J175="バタフライ",4,IF(J175="個人メドレー",5,"")))))</f>
        <v/>
      </c>
      <c r="AT173" s="14" t="str">
        <f>IF(I175=25,"0025",IF(I175=50,"0050",IF(I175=100,"0100",IF(I175=200,"0200",""))))</f>
        <v/>
      </c>
      <c r="AU173" s="15" t="str">
        <f t="shared" ref="AU173" si="221">AS173&amp;AT173</f>
        <v/>
      </c>
      <c r="AV173" s="8" t="str">
        <f>K175&amp;L175&amp;AB173&amp;M175</f>
        <v>.</v>
      </c>
    </row>
    <row r="174" spans="1:48" ht="15" customHeight="1" x14ac:dyDescent="0.2">
      <c r="A174" s="47"/>
      <c r="B174" s="50"/>
      <c r="C174" s="52"/>
      <c r="D174" s="50"/>
      <c r="E174" s="50"/>
      <c r="F174" s="50"/>
      <c r="G174" s="50"/>
      <c r="H174" s="50"/>
      <c r="I174" s="37"/>
      <c r="J174" s="37"/>
      <c r="K174" s="37"/>
      <c r="L174" s="37"/>
      <c r="M174" s="38"/>
      <c r="N174" s="75"/>
      <c r="O174" s="77"/>
      <c r="P174" s="77"/>
      <c r="Q174" s="79"/>
      <c r="AB174" s="3" t="s">
        <v>47</v>
      </c>
      <c r="AH174" s="10"/>
      <c r="AK174" s="12"/>
      <c r="AL174" s="14"/>
      <c r="AM174" s="15"/>
    </row>
    <row r="175" spans="1:48" ht="15" customHeight="1" x14ac:dyDescent="0.2">
      <c r="A175" s="53"/>
      <c r="B175" s="54"/>
      <c r="C175" s="54"/>
      <c r="D175" s="54"/>
      <c r="E175" s="54"/>
      <c r="F175" s="54"/>
      <c r="G175" s="54"/>
      <c r="H175" s="54"/>
      <c r="I175" s="39"/>
      <c r="J175" s="39"/>
      <c r="K175" s="39"/>
      <c r="L175" s="39"/>
      <c r="M175" s="40"/>
      <c r="N175" s="75"/>
      <c r="O175" s="78"/>
      <c r="P175" s="78"/>
      <c r="Q175" s="79"/>
      <c r="AB175" s="3" t="s">
        <v>47</v>
      </c>
      <c r="AH175" s="10"/>
      <c r="AL175" s="14"/>
      <c r="AM175" s="15"/>
    </row>
    <row r="176" spans="1:48" ht="15" customHeight="1" x14ac:dyDescent="0.2">
      <c r="A176" s="46" t="s">
        <v>133</v>
      </c>
      <c r="B176" s="49"/>
      <c r="C176" s="5"/>
      <c r="D176" s="49"/>
      <c r="E176" s="49"/>
      <c r="F176" s="49"/>
      <c r="G176" s="49"/>
      <c r="H176" s="49"/>
      <c r="I176" s="41"/>
      <c r="J176" s="41"/>
      <c r="K176" s="41"/>
      <c r="L176" s="41"/>
      <c r="M176" s="42"/>
      <c r="N176" s="75"/>
      <c r="O176" s="76"/>
      <c r="P176" s="76"/>
      <c r="Q176" s="79"/>
      <c r="AB176" s="3" t="s">
        <v>47</v>
      </c>
      <c r="AC176" s="7" t="str">
        <f>A176</f>
        <v>57</v>
      </c>
      <c r="AD176" s="16">
        <f t="shared" ref="AD176" si="222">$G$3</f>
        <v>0</v>
      </c>
      <c r="AE176" s="16">
        <f t="shared" ref="AE176" si="223">$J$3</f>
        <v>0</v>
      </c>
      <c r="AF176" s="11">
        <f>C177</f>
        <v>0</v>
      </c>
      <c r="AG176" s="11">
        <f>C176</f>
        <v>0</v>
      </c>
      <c r="AH176" s="12" t="str">
        <f>IF(B176="男",1,IF(B176="女",2,""))</f>
        <v/>
      </c>
      <c r="AI176" s="8" t="str">
        <f>D176&amp;E176&amp;F176</f>
        <v/>
      </c>
      <c r="AJ176" s="13">
        <f>H176</f>
        <v>0</v>
      </c>
      <c r="AK176" s="12" t="str">
        <f>IF(J176="自由形",1,IF(J176="背泳ぎ",2,IF(J176="平泳ぎ",3,IF(J176="バタフライ",4,IF(J176="個人メドレー",5,"")))))</f>
        <v/>
      </c>
      <c r="AL176" s="14" t="str">
        <f>IF(I176=25,"0025",IF(I176=50,"0050",IF(I176=100,"0100",IF(I176=200,"0200",""))))</f>
        <v/>
      </c>
      <c r="AM176" s="15" t="str">
        <f>AK176&amp;AL176</f>
        <v/>
      </c>
      <c r="AN176" s="8" t="str">
        <f>K176&amp;L176&amp;AB176&amp;M176</f>
        <v>.</v>
      </c>
      <c r="AO176" s="12" t="str">
        <f>IF(J177="自由形",1,IF(J177="背泳ぎ",2,IF(J177="平泳ぎ",3,IF(J177="バタフライ",4,IF(J177="個人メドレー",5,"")))))</f>
        <v/>
      </c>
      <c r="AP176" s="14" t="str">
        <f>IF(I177=25,"0025",IF(I177=50,"0050",IF(I177=100,"0100",IF(I177=200,"0200",""))))</f>
        <v/>
      </c>
      <c r="AQ176" s="15" t="str">
        <f t="shared" ref="AQ176" si="224">AO176&amp;AP176</f>
        <v/>
      </c>
      <c r="AR176" s="8" t="str">
        <f>K177&amp;L177&amp;AB176&amp;M177</f>
        <v>.</v>
      </c>
      <c r="AS176" s="12" t="str">
        <f>IF(J178="自由形",1,IF(J178="背泳ぎ",2,IF(J178="平泳ぎ",3,IF(J178="バタフライ",4,IF(J178="個人メドレー",5,"")))))</f>
        <v/>
      </c>
      <c r="AT176" s="14" t="str">
        <f>IF(I178=25,"0025",IF(I178=50,"0050",IF(I178=100,"0100",IF(I178=200,"0200",""))))</f>
        <v/>
      </c>
      <c r="AU176" s="15" t="str">
        <f t="shared" ref="AU176" si="225">AS176&amp;AT176</f>
        <v/>
      </c>
      <c r="AV176" s="8" t="str">
        <f>K178&amp;L178&amp;AB176&amp;M178</f>
        <v>.</v>
      </c>
    </row>
    <row r="177" spans="1:48" ht="15" customHeight="1" x14ac:dyDescent="0.2">
      <c r="A177" s="47"/>
      <c r="B177" s="50"/>
      <c r="C177" s="52"/>
      <c r="D177" s="50"/>
      <c r="E177" s="50"/>
      <c r="F177" s="50"/>
      <c r="G177" s="50"/>
      <c r="H177" s="50"/>
      <c r="I177" s="37"/>
      <c r="J177" s="37"/>
      <c r="K177" s="37"/>
      <c r="L177" s="37"/>
      <c r="M177" s="38"/>
      <c r="N177" s="75"/>
      <c r="O177" s="77"/>
      <c r="P177" s="77"/>
      <c r="Q177" s="79"/>
      <c r="AB177" s="3" t="s">
        <v>47</v>
      </c>
      <c r="AH177" s="10"/>
      <c r="AK177" s="12"/>
      <c r="AL177" s="14"/>
      <c r="AM177" s="15"/>
    </row>
    <row r="178" spans="1:48" ht="15" customHeight="1" x14ac:dyDescent="0.2">
      <c r="A178" s="53"/>
      <c r="B178" s="54"/>
      <c r="C178" s="54"/>
      <c r="D178" s="54"/>
      <c r="E178" s="54"/>
      <c r="F178" s="54"/>
      <c r="G178" s="54"/>
      <c r="H178" s="54"/>
      <c r="I178" s="39"/>
      <c r="J178" s="39"/>
      <c r="K178" s="39"/>
      <c r="L178" s="39"/>
      <c r="M178" s="40"/>
      <c r="N178" s="75"/>
      <c r="O178" s="78"/>
      <c r="P178" s="78"/>
      <c r="Q178" s="79"/>
      <c r="AB178" s="3" t="s">
        <v>47</v>
      </c>
      <c r="AH178" s="10"/>
      <c r="AL178" s="14"/>
      <c r="AM178" s="15"/>
    </row>
    <row r="179" spans="1:48" ht="15" customHeight="1" x14ac:dyDescent="0.2">
      <c r="A179" s="46" t="s">
        <v>134</v>
      </c>
      <c r="B179" s="49"/>
      <c r="C179" s="5"/>
      <c r="D179" s="49"/>
      <c r="E179" s="49"/>
      <c r="F179" s="49"/>
      <c r="G179" s="49"/>
      <c r="H179" s="49"/>
      <c r="I179" s="41"/>
      <c r="J179" s="41"/>
      <c r="K179" s="41"/>
      <c r="L179" s="41"/>
      <c r="M179" s="42"/>
      <c r="N179" s="75"/>
      <c r="O179" s="76"/>
      <c r="P179" s="76"/>
      <c r="Q179" s="79"/>
      <c r="AB179" s="3" t="s">
        <v>47</v>
      </c>
      <c r="AC179" s="7" t="str">
        <f>A179</f>
        <v>58</v>
      </c>
      <c r="AD179" s="16">
        <f t="shared" ref="AD179" si="226">$G$3</f>
        <v>0</v>
      </c>
      <c r="AE179" s="16">
        <f t="shared" ref="AE179" si="227">$J$3</f>
        <v>0</v>
      </c>
      <c r="AF179" s="11">
        <f>C180</f>
        <v>0</v>
      </c>
      <c r="AG179" s="11">
        <f>C179</f>
        <v>0</v>
      </c>
      <c r="AH179" s="12" t="str">
        <f>IF(B179="男",1,IF(B179="女",2,""))</f>
        <v/>
      </c>
      <c r="AI179" s="8" t="str">
        <f>D179&amp;E179&amp;F179</f>
        <v/>
      </c>
      <c r="AJ179" s="13">
        <f>H179</f>
        <v>0</v>
      </c>
      <c r="AK179" s="12" t="str">
        <f>IF(J179="自由形",1,IF(J179="背泳ぎ",2,IF(J179="平泳ぎ",3,IF(J179="バタフライ",4,IF(J179="個人メドレー",5,"")))))</f>
        <v/>
      </c>
      <c r="AL179" s="14" t="str">
        <f>IF(I179=25,"0025",IF(I179=50,"0050",IF(I179=100,"0100",IF(I179=200,"0200",""))))</f>
        <v/>
      </c>
      <c r="AM179" s="15" t="str">
        <f>AK179&amp;AL179</f>
        <v/>
      </c>
      <c r="AN179" s="8" t="str">
        <f>K179&amp;L179&amp;AB179&amp;M179</f>
        <v>.</v>
      </c>
      <c r="AO179" s="12" t="str">
        <f>IF(J180="自由形",1,IF(J180="背泳ぎ",2,IF(J180="平泳ぎ",3,IF(J180="バタフライ",4,IF(J180="個人メドレー",5,"")))))</f>
        <v/>
      </c>
      <c r="AP179" s="14" t="str">
        <f>IF(I180=25,"0025",IF(I180=50,"0050",IF(I180=100,"0100",IF(I180=200,"0200",""))))</f>
        <v/>
      </c>
      <c r="AQ179" s="15" t="str">
        <f t="shared" ref="AQ179" si="228">AO179&amp;AP179</f>
        <v/>
      </c>
      <c r="AR179" s="8" t="str">
        <f>K180&amp;L180&amp;AB179&amp;M180</f>
        <v>.</v>
      </c>
      <c r="AS179" s="12" t="str">
        <f>IF(J181="自由形",1,IF(J181="背泳ぎ",2,IF(J181="平泳ぎ",3,IF(J181="バタフライ",4,IF(J181="個人メドレー",5,"")))))</f>
        <v/>
      </c>
      <c r="AT179" s="14" t="str">
        <f>IF(I181=25,"0025",IF(I181=50,"0050",IF(I181=100,"0100",IF(I181=200,"0200",""))))</f>
        <v/>
      </c>
      <c r="AU179" s="15" t="str">
        <f t="shared" ref="AU179" si="229">AS179&amp;AT179</f>
        <v/>
      </c>
      <c r="AV179" s="8" t="str">
        <f>K181&amp;L181&amp;AB179&amp;M181</f>
        <v>.</v>
      </c>
    </row>
    <row r="180" spans="1:48" ht="15" customHeight="1" x14ac:dyDescent="0.2">
      <c r="A180" s="47"/>
      <c r="B180" s="50"/>
      <c r="C180" s="52"/>
      <c r="D180" s="50"/>
      <c r="E180" s="50"/>
      <c r="F180" s="50"/>
      <c r="G180" s="50"/>
      <c r="H180" s="50"/>
      <c r="I180" s="37"/>
      <c r="J180" s="37"/>
      <c r="K180" s="37"/>
      <c r="L180" s="37"/>
      <c r="M180" s="38"/>
      <c r="N180" s="75"/>
      <c r="O180" s="77"/>
      <c r="P180" s="77"/>
      <c r="Q180" s="79"/>
      <c r="AB180" s="3" t="s">
        <v>47</v>
      </c>
      <c r="AH180" s="10"/>
      <c r="AK180" s="12"/>
      <c r="AL180" s="14"/>
      <c r="AM180" s="15"/>
    </row>
    <row r="181" spans="1:48" ht="15" customHeight="1" x14ac:dyDescent="0.2">
      <c r="A181" s="53"/>
      <c r="B181" s="54"/>
      <c r="C181" s="54"/>
      <c r="D181" s="54"/>
      <c r="E181" s="54"/>
      <c r="F181" s="54"/>
      <c r="G181" s="54"/>
      <c r="H181" s="54"/>
      <c r="I181" s="39"/>
      <c r="J181" s="39"/>
      <c r="K181" s="39"/>
      <c r="L181" s="39"/>
      <c r="M181" s="40"/>
      <c r="N181" s="75"/>
      <c r="O181" s="78"/>
      <c r="P181" s="78"/>
      <c r="Q181" s="79"/>
      <c r="AB181" s="3" t="s">
        <v>47</v>
      </c>
      <c r="AH181" s="10"/>
      <c r="AL181" s="14"/>
      <c r="AM181" s="15"/>
    </row>
    <row r="182" spans="1:48" ht="15" customHeight="1" x14ac:dyDescent="0.2">
      <c r="A182" s="46" t="s">
        <v>135</v>
      </c>
      <c r="B182" s="49"/>
      <c r="C182" s="5"/>
      <c r="D182" s="49"/>
      <c r="E182" s="49"/>
      <c r="F182" s="49"/>
      <c r="G182" s="49"/>
      <c r="H182" s="49"/>
      <c r="I182" s="41"/>
      <c r="J182" s="41"/>
      <c r="K182" s="41"/>
      <c r="L182" s="41"/>
      <c r="M182" s="42"/>
      <c r="N182" s="75"/>
      <c r="O182" s="76"/>
      <c r="P182" s="76"/>
      <c r="Q182" s="79"/>
      <c r="AB182" s="3" t="s">
        <v>47</v>
      </c>
      <c r="AC182" s="7" t="str">
        <f>A182</f>
        <v>59</v>
      </c>
      <c r="AD182" s="16">
        <f t="shared" ref="AD182" si="230">$G$3</f>
        <v>0</v>
      </c>
      <c r="AE182" s="16">
        <f t="shared" ref="AE182" si="231">$J$3</f>
        <v>0</v>
      </c>
      <c r="AF182" s="11">
        <f>C183</f>
        <v>0</v>
      </c>
      <c r="AG182" s="11">
        <f>C182</f>
        <v>0</v>
      </c>
      <c r="AH182" s="12" t="str">
        <f>IF(B182="男",1,IF(B182="女",2,""))</f>
        <v/>
      </c>
      <c r="AI182" s="8" t="str">
        <f>D182&amp;E182&amp;F182</f>
        <v/>
      </c>
      <c r="AJ182" s="13">
        <f>H182</f>
        <v>0</v>
      </c>
      <c r="AK182" s="12" t="str">
        <f>IF(J182="自由形",1,IF(J182="背泳ぎ",2,IF(J182="平泳ぎ",3,IF(J182="バタフライ",4,IF(J182="個人メドレー",5,"")))))</f>
        <v/>
      </c>
      <c r="AL182" s="14" t="str">
        <f>IF(I182=25,"0025",IF(I182=50,"0050",IF(I182=100,"0100",IF(I182=200,"0200",""))))</f>
        <v/>
      </c>
      <c r="AM182" s="15" t="str">
        <f>AK182&amp;AL182</f>
        <v/>
      </c>
      <c r="AN182" s="8" t="str">
        <f>K182&amp;L182&amp;AB182&amp;M182</f>
        <v>.</v>
      </c>
      <c r="AO182" s="12" t="str">
        <f>IF(J183="自由形",1,IF(J183="背泳ぎ",2,IF(J183="平泳ぎ",3,IF(J183="バタフライ",4,IF(J183="個人メドレー",5,"")))))</f>
        <v/>
      </c>
      <c r="AP182" s="14" t="str">
        <f>IF(I183=25,"0025",IF(I183=50,"0050",IF(I183=100,"0100",IF(I183=200,"0200",""))))</f>
        <v/>
      </c>
      <c r="AQ182" s="15" t="str">
        <f t="shared" ref="AQ182" si="232">AO182&amp;AP182</f>
        <v/>
      </c>
      <c r="AR182" s="8" t="str">
        <f>K183&amp;L183&amp;AB182&amp;M183</f>
        <v>.</v>
      </c>
      <c r="AS182" s="12" t="str">
        <f>IF(J184="自由形",1,IF(J184="背泳ぎ",2,IF(J184="平泳ぎ",3,IF(J184="バタフライ",4,IF(J184="個人メドレー",5,"")))))</f>
        <v/>
      </c>
      <c r="AT182" s="14" t="str">
        <f>IF(I184=25,"0025",IF(I184=50,"0050",IF(I184=100,"0100",IF(I184=200,"0200",""))))</f>
        <v/>
      </c>
      <c r="AU182" s="15" t="str">
        <f t="shared" ref="AU182" si="233">AS182&amp;AT182</f>
        <v/>
      </c>
      <c r="AV182" s="8" t="str">
        <f>K184&amp;L184&amp;AB182&amp;M184</f>
        <v>.</v>
      </c>
    </row>
    <row r="183" spans="1:48" ht="15" customHeight="1" x14ac:dyDescent="0.2">
      <c r="A183" s="47"/>
      <c r="B183" s="50"/>
      <c r="C183" s="52"/>
      <c r="D183" s="50"/>
      <c r="E183" s="50"/>
      <c r="F183" s="50"/>
      <c r="G183" s="50"/>
      <c r="H183" s="50"/>
      <c r="I183" s="37"/>
      <c r="J183" s="37"/>
      <c r="K183" s="37"/>
      <c r="L183" s="37"/>
      <c r="M183" s="38"/>
      <c r="N183" s="75"/>
      <c r="O183" s="77"/>
      <c r="P183" s="77"/>
      <c r="Q183" s="79"/>
      <c r="AB183" s="3" t="s">
        <v>47</v>
      </c>
      <c r="AH183" s="10"/>
      <c r="AK183" s="12"/>
      <c r="AL183" s="14"/>
      <c r="AM183" s="15"/>
    </row>
    <row r="184" spans="1:48" ht="15" customHeight="1" x14ac:dyDescent="0.2">
      <c r="A184" s="53"/>
      <c r="B184" s="54"/>
      <c r="C184" s="54"/>
      <c r="D184" s="54"/>
      <c r="E184" s="54"/>
      <c r="F184" s="54"/>
      <c r="G184" s="54"/>
      <c r="H184" s="54"/>
      <c r="I184" s="39"/>
      <c r="J184" s="39"/>
      <c r="K184" s="39"/>
      <c r="L184" s="39"/>
      <c r="M184" s="40"/>
      <c r="N184" s="75"/>
      <c r="O184" s="78"/>
      <c r="P184" s="78"/>
      <c r="Q184" s="79"/>
      <c r="AB184" s="3" t="s">
        <v>47</v>
      </c>
      <c r="AH184" s="10"/>
      <c r="AL184" s="14"/>
      <c r="AM184" s="15"/>
    </row>
    <row r="185" spans="1:48" ht="15" customHeight="1" x14ac:dyDescent="0.2">
      <c r="A185" s="46" t="s">
        <v>136</v>
      </c>
      <c r="B185" s="49"/>
      <c r="C185" s="5"/>
      <c r="D185" s="49"/>
      <c r="E185" s="49"/>
      <c r="F185" s="49"/>
      <c r="G185" s="49"/>
      <c r="H185" s="49"/>
      <c r="I185" s="41"/>
      <c r="J185" s="41"/>
      <c r="K185" s="41"/>
      <c r="L185" s="41"/>
      <c r="M185" s="42"/>
      <c r="N185" s="75"/>
      <c r="O185" s="76"/>
      <c r="P185" s="76"/>
      <c r="Q185" s="79"/>
      <c r="AB185" s="3" t="s">
        <v>47</v>
      </c>
      <c r="AC185" s="7" t="str">
        <f>A185</f>
        <v>60</v>
      </c>
      <c r="AD185" s="16">
        <f t="shared" ref="AD185" si="234">$G$3</f>
        <v>0</v>
      </c>
      <c r="AE185" s="16">
        <f t="shared" ref="AE185" si="235">$J$3</f>
        <v>0</v>
      </c>
      <c r="AF185" s="11">
        <f>C186</f>
        <v>0</v>
      </c>
      <c r="AG185" s="11">
        <f>C185</f>
        <v>0</v>
      </c>
      <c r="AH185" s="12" t="str">
        <f>IF(B185="男",1,IF(B185="女",2,""))</f>
        <v/>
      </c>
      <c r="AI185" s="8" t="str">
        <f>D185&amp;E185&amp;F185</f>
        <v/>
      </c>
      <c r="AJ185" s="13">
        <f>H185</f>
        <v>0</v>
      </c>
      <c r="AK185" s="12" t="str">
        <f>IF(J185="自由形",1,IF(J185="背泳ぎ",2,IF(J185="平泳ぎ",3,IF(J185="バタフライ",4,IF(J185="個人メドレー",5,"")))))</f>
        <v/>
      </c>
      <c r="AL185" s="14" t="str">
        <f>IF(I185=25,"0025",IF(I185=50,"0050",IF(I185=100,"0100",IF(I185=200,"0200",""))))</f>
        <v/>
      </c>
      <c r="AM185" s="15" t="str">
        <f>AK185&amp;AL185</f>
        <v/>
      </c>
      <c r="AN185" s="8" t="str">
        <f>K185&amp;L185&amp;AB185&amp;M185</f>
        <v>.</v>
      </c>
      <c r="AO185" s="12" t="str">
        <f>IF(J186="自由形",1,IF(J186="背泳ぎ",2,IF(J186="平泳ぎ",3,IF(J186="バタフライ",4,IF(J186="個人メドレー",5,"")))))</f>
        <v/>
      </c>
      <c r="AP185" s="14" t="str">
        <f>IF(I186=25,"0025",IF(I186=50,"0050",IF(I186=100,"0100",IF(I186=200,"0200",""))))</f>
        <v/>
      </c>
      <c r="AQ185" s="15" t="str">
        <f t="shared" ref="AQ185" si="236">AO185&amp;AP185</f>
        <v/>
      </c>
      <c r="AR185" s="8" t="str">
        <f>K186&amp;L186&amp;AB185&amp;M186</f>
        <v>.</v>
      </c>
      <c r="AS185" s="12" t="str">
        <f>IF(J187="自由形",1,IF(J187="背泳ぎ",2,IF(J187="平泳ぎ",3,IF(J187="バタフライ",4,IF(J187="個人メドレー",5,"")))))</f>
        <v/>
      </c>
      <c r="AT185" s="14" t="str">
        <f>IF(I187=25,"0025",IF(I187=50,"0050",IF(I187=100,"0100",IF(I187=200,"0200",""))))</f>
        <v/>
      </c>
      <c r="AU185" s="15" t="str">
        <f t="shared" ref="AU185" si="237">AS185&amp;AT185</f>
        <v/>
      </c>
      <c r="AV185" s="8" t="str">
        <f>K187&amp;L187&amp;AB185&amp;M187</f>
        <v>.</v>
      </c>
    </row>
    <row r="186" spans="1:48" ht="15" customHeight="1" x14ac:dyDescent="0.2">
      <c r="A186" s="47"/>
      <c r="B186" s="50"/>
      <c r="C186" s="52"/>
      <c r="D186" s="50"/>
      <c r="E186" s="50"/>
      <c r="F186" s="50"/>
      <c r="G186" s="50"/>
      <c r="H186" s="50"/>
      <c r="I186" s="37"/>
      <c r="J186" s="37"/>
      <c r="K186" s="37"/>
      <c r="L186" s="37"/>
      <c r="M186" s="38"/>
      <c r="N186" s="75"/>
      <c r="O186" s="77"/>
      <c r="P186" s="77"/>
      <c r="Q186" s="79"/>
      <c r="AB186" s="3" t="s">
        <v>47</v>
      </c>
      <c r="AH186" s="10"/>
      <c r="AK186" s="12"/>
      <c r="AL186" s="14"/>
      <c r="AM186" s="15"/>
    </row>
    <row r="187" spans="1:48" ht="15" customHeight="1" thickBot="1" x14ac:dyDescent="0.25">
      <c r="A187" s="48"/>
      <c r="B187" s="51"/>
      <c r="C187" s="51"/>
      <c r="D187" s="51"/>
      <c r="E187" s="51"/>
      <c r="F187" s="51"/>
      <c r="G187" s="51"/>
      <c r="H187" s="51"/>
      <c r="I187" s="39"/>
      <c r="J187" s="43"/>
      <c r="K187" s="43"/>
      <c r="L187" s="43"/>
      <c r="M187" s="44"/>
      <c r="N187" s="75"/>
      <c r="O187" s="78"/>
      <c r="P187" s="78"/>
      <c r="Q187" s="79"/>
      <c r="AB187" s="3" t="s">
        <v>47</v>
      </c>
      <c r="AH187" s="10"/>
      <c r="AL187" s="14"/>
      <c r="AM187" s="15"/>
    </row>
  </sheetData>
  <sheetProtection formatCells="0"/>
  <mergeCells count="737">
    <mergeCell ref="P167:P169"/>
    <mergeCell ref="P170:P172"/>
    <mergeCell ref="P173:P175"/>
    <mergeCell ref="P176:P178"/>
    <mergeCell ref="P179:P181"/>
    <mergeCell ref="P182:P184"/>
    <mergeCell ref="P185:P187"/>
    <mergeCell ref="P140:P142"/>
    <mergeCell ref="P143:P145"/>
    <mergeCell ref="P146:P148"/>
    <mergeCell ref="P149:P151"/>
    <mergeCell ref="P152:P154"/>
    <mergeCell ref="P155:P157"/>
    <mergeCell ref="P158:P160"/>
    <mergeCell ref="P161:P163"/>
    <mergeCell ref="P164:P166"/>
    <mergeCell ref="P113:P115"/>
    <mergeCell ref="P116:P118"/>
    <mergeCell ref="P119:P121"/>
    <mergeCell ref="P122:P124"/>
    <mergeCell ref="P125:P127"/>
    <mergeCell ref="P128:P130"/>
    <mergeCell ref="P131:P133"/>
    <mergeCell ref="P134:P136"/>
    <mergeCell ref="P137:P139"/>
    <mergeCell ref="P86:P88"/>
    <mergeCell ref="P89:P91"/>
    <mergeCell ref="P92:P94"/>
    <mergeCell ref="P95:P97"/>
    <mergeCell ref="P98:P100"/>
    <mergeCell ref="P101:P103"/>
    <mergeCell ref="P104:P106"/>
    <mergeCell ref="P107:P109"/>
    <mergeCell ref="P110:P112"/>
    <mergeCell ref="P59:P61"/>
    <mergeCell ref="P62:P64"/>
    <mergeCell ref="P65:P67"/>
    <mergeCell ref="P68:P70"/>
    <mergeCell ref="P71:P73"/>
    <mergeCell ref="P74:P76"/>
    <mergeCell ref="P77:P79"/>
    <mergeCell ref="P80:P82"/>
    <mergeCell ref="P83:P85"/>
    <mergeCell ref="P32:P34"/>
    <mergeCell ref="P35:P37"/>
    <mergeCell ref="P38:P40"/>
    <mergeCell ref="P41:P43"/>
    <mergeCell ref="P44:P46"/>
    <mergeCell ref="P47:P49"/>
    <mergeCell ref="P50:P52"/>
    <mergeCell ref="P53:P55"/>
    <mergeCell ref="P56:P58"/>
    <mergeCell ref="P6:P7"/>
    <mergeCell ref="P8:P10"/>
    <mergeCell ref="P11:P13"/>
    <mergeCell ref="P14:P16"/>
    <mergeCell ref="P17:P19"/>
    <mergeCell ref="P20:P22"/>
    <mergeCell ref="P23:P25"/>
    <mergeCell ref="P26:P28"/>
    <mergeCell ref="P29:P31"/>
    <mergeCell ref="O170:O172"/>
    <mergeCell ref="O173:O175"/>
    <mergeCell ref="O176:O178"/>
    <mergeCell ref="O179:O181"/>
    <mergeCell ref="O182:O184"/>
    <mergeCell ref="O185:O187"/>
    <mergeCell ref="O143:O145"/>
    <mergeCell ref="O146:O148"/>
    <mergeCell ref="O149:O151"/>
    <mergeCell ref="O152:O154"/>
    <mergeCell ref="O155:O157"/>
    <mergeCell ref="O158:O160"/>
    <mergeCell ref="O161:O163"/>
    <mergeCell ref="O164:O166"/>
    <mergeCell ref="O167:O169"/>
    <mergeCell ref="O116:O118"/>
    <mergeCell ref="O119:O121"/>
    <mergeCell ref="O122:O124"/>
    <mergeCell ref="O125:O127"/>
    <mergeCell ref="O128:O130"/>
    <mergeCell ref="O131:O133"/>
    <mergeCell ref="O134:O136"/>
    <mergeCell ref="O137:O139"/>
    <mergeCell ref="O140:O142"/>
    <mergeCell ref="O89:O91"/>
    <mergeCell ref="O92:O94"/>
    <mergeCell ref="O95:O97"/>
    <mergeCell ref="O98:O100"/>
    <mergeCell ref="O101:O103"/>
    <mergeCell ref="O104:O106"/>
    <mergeCell ref="O107:O109"/>
    <mergeCell ref="O110:O112"/>
    <mergeCell ref="O113:O115"/>
    <mergeCell ref="O6:O7"/>
    <mergeCell ref="O8:O10"/>
    <mergeCell ref="O11:O13"/>
    <mergeCell ref="O14:O16"/>
    <mergeCell ref="O17:O19"/>
    <mergeCell ref="O20:O22"/>
    <mergeCell ref="O23:O25"/>
    <mergeCell ref="O26:O28"/>
    <mergeCell ref="O29:O31"/>
    <mergeCell ref="N179:N181"/>
    <mergeCell ref="N182:N184"/>
    <mergeCell ref="N185:N187"/>
    <mergeCell ref="N140:N142"/>
    <mergeCell ref="N143:N145"/>
    <mergeCell ref="N146:N148"/>
    <mergeCell ref="N149:N151"/>
    <mergeCell ref="N152:N154"/>
    <mergeCell ref="N155:N157"/>
    <mergeCell ref="N158:N160"/>
    <mergeCell ref="N161:N163"/>
    <mergeCell ref="N164:N166"/>
    <mergeCell ref="N125:N127"/>
    <mergeCell ref="N128:N130"/>
    <mergeCell ref="N131:N133"/>
    <mergeCell ref="N134:N136"/>
    <mergeCell ref="N137:N139"/>
    <mergeCell ref="N167:N169"/>
    <mergeCell ref="N170:N172"/>
    <mergeCell ref="N173:N175"/>
    <mergeCell ref="N176:N178"/>
    <mergeCell ref="N98:N100"/>
    <mergeCell ref="N101:N103"/>
    <mergeCell ref="N104:N106"/>
    <mergeCell ref="N107:N109"/>
    <mergeCell ref="N110:N112"/>
    <mergeCell ref="N113:N115"/>
    <mergeCell ref="N116:N118"/>
    <mergeCell ref="N119:N121"/>
    <mergeCell ref="N122:N124"/>
    <mergeCell ref="Q182:Q184"/>
    <mergeCell ref="Q185:Q187"/>
    <mergeCell ref="A1:Q1"/>
    <mergeCell ref="N32:N34"/>
    <mergeCell ref="N35:N37"/>
    <mergeCell ref="N38:N40"/>
    <mergeCell ref="N41:N43"/>
    <mergeCell ref="N44:N46"/>
    <mergeCell ref="N47:N49"/>
    <mergeCell ref="N50:N52"/>
    <mergeCell ref="N53:N55"/>
    <mergeCell ref="N56:N58"/>
    <mergeCell ref="N59:N61"/>
    <mergeCell ref="N62:N64"/>
    <mergeCell ref="N65:N67"/>
    <mergeCell ref="N68:N70"/>
    <mergeCell ref="N71:N73"/>
    <mergeCell ref="N74:N76"/>
    <mergeCell ref="N77:N79"/>
    <mergeCell ref="O32:O34"/>
    <mergeCell ref="O35:O37"/>
    <mergeCell ref="N89:N91"/>
    <mergeCell ref="N92:N94"/>
    <mergeCell ref="N95:N97"/>
    <mergeCell ref="Q173:Q175"/>
    <mergeCell ref="Q176:Q178"/>
    <mergeCell ref="Q179:Q181"/>
    <mergeCell ref="Q170:Q172"/>
    <mergeCell ref="Q164:Q166"/>
    <mergeCell ref="Q92:Q94"/>
    <mergeCell ref="Q95:Q97"/>
    <mergeCell ref="Q98:Q100"/>
    <mergeCell ref="Q101:Q103"/>
    <mergeCell ref="Q104:Q106"/>
    <mergeCell ref="Q107:Q109"/>
    <mergeCell ref="Q110:Q112"/>
    <mergeCell ref="Q113:Q115"/>
    <mergeCell ref="Q116:Q118"/>
    <mergeCell ref="Q35:Q37"/>
    <mergeCell ref="Q38:Q40"/>
    <mergeCell ref="Q41:Q43"/>
    <mergeCell ref="Q44:Q46"/>
    <mergeCell ref="Q47:Q49"/>
    <mergeCell ref="Q50:Q52"/>
    <mergeCell ref="Q53:Q55"/>
    <mergeCell ref="Q167:Q169"/>
    <mergeCell ref="Q119:Q121"/>
    <mergeCell ref="Q122:Q124"/>
    <mergeCell ref="Q125:Q127"/>
    <mergeCell ref="Q128:Q130"/>
    <mergeCell ref="Q131:Q133"/>
    <mergeCell ref="Q134:Q136"/>
    <mergeCell ref="Q137:Q139"/>
    <mergeCell ref="Q140:Q142"/>
    <mergeCell ref="Q143:Q145"/>
    <mergeCell ref="Q146:Q148"/>
    <mergeCell ref="Q149:Q151"/>
    <mergeCell ref="Q152:Q154"/>
    <mergeCell ref="Q155:Q157"/>
    <mergeCell ref="Q158:Q160"/>
    <mergeCell ref="Q161:Q163"/>
    <mergeCell ref="Q65:Q67"/>
    <mergeCell ref="Q8:Q10"/>
    <mergeCell ref="Q11:Q13"/>
    <mergeCell ref="Q14:Q16"/>
    <mergeCell ref="Q17:Q19"/>
    <mergeCell ref="Q20:Q22"/>
    <mergeCell ref="Q23:Q25"/>
    <mergeCell ref="Q26:Q28"/>
    <mergeCell ref="Q29:Q31"/>
    <mergeCell ref="N80:N82"/>
    <mergeCell ref="O38:O40"/>
    <mergeCell ref="O41:O43"/>
    <mergeCell ref="O44:O46"/>
    <mergeCell ref="O47:O49"/>
    <mergeCell ref="O50:O52"/>
    <mergeCell ref="O53:O55"/>
    <mergeCell ref="N8:N10"/>
    <mergeCell ref="N11:N13"/>
    <mergeCell ref="N14:N16"/>
    <mergeCell ref="N17:N19"/>
    <mergeCell ref="N20:N22"/>
    <mergeCell ref="N23:N25"/>
    <mergeCell ref="N26:N28"/>
    <mergeCell ref="N29:N31"/>
    <mergeCell ref="Q32:Q34"/>
    <mergeCell ref="N83:N85"/>
    <mergeCell ref="N86:N88"/>
    <mergeCell ref="O86:O88"/>
    <mergeCell ref="Q56:Q58"/>
    <mergeCell ref="Q59:Q61"/>
    <mergeCell ref="Q62:Q64"/>
    <mergeCell ref="Q83:Q85"/>
    <mergeCell ref="Q86:Q88"/>
    <mergeCell ref="Q89:Q91"/>
    <mergeCell ref="O56:O58"/>
    <mergeCell ref="O59:O61"/>
    <mergeCell ref="O62:O64"/>
    <mergeCell ref="O65:O67"/>
    <mergeCell ref="Q68:Q70"/>
    <mergeCell ref="Q71:Q73"/>
    <mergeCell ref="Q74:Q76"/>
    <mergeCell ref="Q77:Q79"/>
    <mergeCell ref="Q80:Q82"/>
    <mergeCell ref="O68:O70"/>
    <mergeCell ref="O71:O73"/>
    <mergeCell ref="O74:O76"/>
    <mergeCell ref="O77:O79"/>
    <mergeCell ref="O80:O82"/>
    <mergeCell ref="O83:O85"/>
    <mergeCell ref="F26:F28"/>
    <mergeCell ref="G26:G28"/>
    <mergeCell ref="C27:C28"/>
    <mergeCell ref="H26:H28"/>
    <mergeCell ref="A29:A31"/>
    <mergeCell ref="B29:B31"/>
    <mergeCell ref="D29:D31"/>
    <mergeCell ref="A17:A19"/>
    <mergeCell ref="B17:B19"/>
    <mergeCell ref="D17:D19"/>
    <mergeCell ref="E17:E19"/>
    <mergeCell ref="F17:F19"/>
    <mergeCell ref="G17:G19"/>
    <mergeCell ref="C18:C19"/>
    <mergeCell ref="A23:A25"/>
    <mergeCell ref="B23:B25"/>
    <mergeCell ref="D23:D25"/>
    <mergeCell ref="E23:E25"/>
    <mergeCell ref="F23:F25"/>
    <mergeCell ref="G23:G25"/>
    <mergeCell ref="H23:H25"/>
    <mergeCell ref="C24:C25"/>
    <mergeCell ref="H29:H31"/>
    <mergeCell ref="C30:C31"/>
    <mergeCell ref="G2:I2"/>
    <mergeCell ref="B56:B58"/>
    <mergeCell ref="D56:D58"/>
    <mergeCell ref="E56:E58"/>
    <mergeCell ref="A53:A55"/>
    <mergeCell ref="A56:A58"/>
    <mergeCell ref="F56:F58"/>
    <mergeCell ref="A47:A49"/>
    <mergeCell ref="B47:B49"/>
    <mergeCell ref="D47:D49"/>
    <mergeCell ref="E47:E49"/>
    <mergeCell ref="F47:F49"/>
    <mergeCell ref="G47:G49"/>
    <mergeCell ref="A26:A28"/>
    <mergeCell ref="B26:B28"/>
    <mergeCell ref="D26:D28"/>
    <mergeCell ref="E26:E28"/>
    <mergeCell ref="H17:H19"/>
    <mergeCell ref="A20:A22"/>
    <mergeCell ref="B20:B22"/>
    <mergeCell ref="D20:D22"/>
    <mergeCell ref="E20:E22"/>
    <mergeCell ref="F20:F22"/>
    <mergeCell ref="G20:G22"/>
    <mergeCell ref="K6:M6"/>
    <mergeCell ref="B6:B7"/>
    <mergeCell ref="D6:F6"/>
    <mergeCell ref="G6:G7"/>
    <mergeCell ref="A11:A13"/>
    <mergeCell ref="B11:B13"/>
    <mergeCell ref="D11:D13"/>
    <mergeCell ref="E11:E13"/>
    <mergeCell ref="F11:F13"/>
    <mergeCell ref="G11:G13"/>
    <mergeCell ref="H11:H13"/>
    <mergeCell ref="A8:A10"/>
    <mergeCell ref="B8:B10"/>
    <mergeCell ref="C9:C10"/>
    <mergeCell ref="D8:D10"/>
    <mergeCell ref="E8:E10"/>
    <mergeCell ref="F8:F10"/>
    <mergeCell ref="G8:G10"/>
    <mergeCell ref="I6:I7"/>
    <mergeCell ref="J6:J7"/>
    <mergeCell ref="H6:H7"/>
    <mergeCell ref="H8:H10"/>
    <mergeCell ref="A6:A7"/>
    <mergeCell ref="C12:C13"/>
    <mergeCell ref="A14:A16"/>
    <mergeCell ref="B14:B16"/>
    <mergeCell ref="D14:D16"/>
    <mergeCell ref="E14:E16"/>
    <mergeCell ref="F14:F16"/>
    <mergeCell ref="G14:G16"/>
    <mergeCell ref="H14:H16"/>
    <mergeCell ref="C15:C16"/>
    <mergeCell ref="H20:H22"/>
    <mergeCell ref="C21:C22"/>
    <mergeCell ref="A32:A34"/>
    <mergeCell ref="B32:B34"/>
    <mergeCell ref="D32:D34"/>
    <mergeCell ref="E32:E34"/>
    <mergeCell ref="F32:F34"/>
    <mergeCell ref="G32:G34"/>
    <mergeCell ref="H32:H34"/>
    <mergeCell ref="C33:C34"/>
    <mergeCell ref="E29:E31"/>
    <mergeCell ref="F29:F31"/>
    <mergeCell ref="G29:G31"/>
    <mergeCell ref="D35:D37"/>
    <mergeCell ref="E35:E37"/>
    <mergeCell ref="F35:F37"/>
    <mergeCell ref="G35:G37"/>
    <mergeCell ref="H35:H37"/>
    <mergeCell ref="C36:C37"/>
    <mergeCell ref="A38:A40"/>
    <mergeCell ref="B38:B40"/>
    <mergeCell ref="D38:D40"/>
    <mergeCell ref="E38:E40"/>
    <mergeCell ref="F38:F40"/>
    <mergeCell ref="G38:G40"/>
    <mergeCell ref="H38:H40"/>
    <mergeCell ref="C39:C40"/>
    <mergeCell ref="A35:A37"/>
    <mergeCell ref="B35:B37"/>
    <mergeCell ref="C42:C43"/>
    <mergeCell ref="A44:A46"/>
    <mergeCell ref="B44:B46"/>
    <mergeCell ref="D44:D46"/>
    <mergeCell ref="E44:E46"/>
    <mergeCell ref="F44:F46"/>
    <mergeCell ref="G44:G46"/>
    <mergeCell ref="H44:H46"/>
    <mergeCell ref="C45:C46"/>
    <mergeCell ref="A62:A64"/>
    <mergeCell ref="B62:B64"/>
    <mergeCell ref="D62:D64"/>
    <mergeCell ref="E62:E64"/>
    <mergeCell ref="F62:F64"/>
    <mergeCell ref="G62:G64"/>
    <mergeCell ref="H62:H64"/>
    <mergeCell ref="C63:C64"/>
    <mergeCell ref="A2:F2"/>
    <mergeCell ref="A3:F4"/>
    <mergeCell ref="C60:C61"/>
    <mergeCell ref="H47:H49"/>
    <mergeCell ref="C48:C49"/>
    <mergeCell ref="A50:A52"/>
    <mergeCell ref="B50:B52"/>
    <mergeCell ref="D50:D52"/>
    <mergeCell ref="E50:E52"/>
    <mergeCell ref="F50:F52"/>
    <mergeCell ref="G50:G52"/>
    <mergeCell ref="H50:H52"/>
    <mergeCell ref="C51:C52"/>
    <mergeCell ref="B53:B55"/>
    <mergeCell ref="D53:D55"/>
    <mergeCell ref="E53:E55"/>
    <mergeCell ref="J2:M2"/>
    <mergeCell ref="J3:M4"/>
    <mergeCell ref="G3:I4"/>
    <mergeCell ref="G56:G58"/>
    <mergeCell ref="H56:H58"/>
    <mergeCell ref="C57:C58"/>
    <mergeCell ref="A59:A61"/>
    <mergeCell ref="B59:B61"/>
    <mergeCell ref="D59:D61"/>
    <mergeCell ref="E59:E61"/>
    <mergeCell ref="F59:F61"/>
    <mergeCell ref="G59:G61"/>
    <mergeCell ref="H59:H61"/>
    <mergeCell ref="F53:F55"/>
    <mergeCell ref="G53:G55"/>
    <mergeCell ref="H53:H55"/>
    <mergeCell ref="C54:C55"/>
    <mergeCell ref="A41:A43"/>
    <mergeCell ref="B41:B43"/>
    <mergeCell ref="D41:D43"/>
    <mergeCell ref="E41:E43"/>
    <mergeCell ref="F41:F43"/>
    <mergeCell ref="G41:G43"/>
    <mergeCell ref="H41:H43"/>
    <mergeCell ref="A65:A67"/>
    <mergeCell ref="B65:B67"/>
    <mergeCell ref="D65:D67"/>
    <mergeCell ref="E65:E67"/>
    <mergeCell ref="F65:F67"/>
    <mergeCell ref="G65:G67"/>
    <mergeCell ref="H65:H67"/>
    <mergeCell ref="C66:C67"/>
    <mergeCell ref="A68:A70"/>
    <mergeCell ref="B68:B70"/>
    <mergeCell ref="D68:D70"/>
    <mergeCell ref="E68:E70"/>
    <mergeCell ref="F68:F70"/>
    <mergeCell ref="G68:G70"/>
    <mergeCell ref="H68:H70"/>
    <mergeCell ref="C69:C70"/>
    <mergeCell ref="A71:A73"/>
    <mergeCell ref="B71:B73"/>
    <mergeCell ref="D71:D73"/>
    <mergeCell ref="E71:E73"/>
    <mergeCell ref="F71:F73"/>
    <mergeCell ref="G71:G73"/>
    <mergeCell ref="H71:H73"/>
    <mergeCell ref="C72:C73"/>
    <mergeCell ref="A74:A76"/>
    <mergeCell ref="B74:B76"/>
    <mergeCell ref="D74:D76"/>
    <mergeCell ref="E74:E76"/>
    <mergeCell ref="F74:F76"/>
    <mergeCell ref="G74:G76"/>
    <mergeCell ref="H74:H76"/>
    <mergeCell ref="C75:C76"/>
    <mergeCell ref="A77:A79"/>
    <mergeCell ref="B77:B79"/>
    <mergeCell ref="D77:D79"/>
    <mergeCell ref="E77:E79"/>
    <mergeCell ref="F77:F79"/>
    <mergeCell ref="G77:G79"/>
    <mergeCell ref="H77:H79"/>
    <mergeCell ref="C78:C79"/>
    <mergeCell ref="A80:A82"/>
    <mergeCell ref="B80:B82"/>
    <mergeCell ref="D80:D82"/>
    <mergeCell ref="E80:E82"/>
    <mergeCell ref="F80:F82"/>
    <mergeCell ref="G80:G82"/>
    <mergeCell ref="H80:H82"/>
    <mergeCell ref="C81:C82"/>
    <mergeCell ref="A83:A85"/>
    <mergeCell ref="B83:B85"/>
    <mergeCell ref="D83:D85"/>
    <mergeCell ref="E83:E85"/>
    <mergeCell ref="F83:F85"/>
    <mergeCell ref="G83:G85"/>
    <mergeCell ref="H83:H85"/>
    <mergeCell ref="C84:C85"/>
    <mergeCell ref="A86:A88"/>
    <mergeCell ref="B86:B88"/>
    <mergeCell ref="D86:D88"/>
    <mergeCell ref="E86:E88"/>
    <mergeCell ref="F86:F88"/>
    <mergeCell ref="G86:G88"/>
    <mergeCell ref="H86:H88"/>
    <mergeCell ref="C87:C88"/>
    <mergeCell ref="A89:A91"/>
    <mergeCell ref="B89:B91"/>
    <mergeCell ref="D89:D91"/>
    <mergeCell ref="E89:E91"/>
    <mergeCell ref="F89:F91"/>
    <mergeCell ref="G89:G91"/>
    <mergeCell ref="H89:H91"/>
    <mergeCell ref="C90:C91"/>
    <mergeCell ref="A92:A94"/>
    <mergeCell ref="B92:B94"/>
    <mergeCell ref="D92:D94"/>
    <mergeCell ref="E92:E94"/>
    <mergeCell ref="F92:F94"/>
    <mergeCell ref="G92:G94"/>
    <mergeCell ref="H92:H94"/>
    <mergeCell ref="C93:C94"/>
    <mergeCell ref="A95:A97"/>
    <mergeCell ref="B95:B97"/>
    <mergeCell ref="D95:D97"/>
    <mergeCell ref="E95:E97"/>
    <mergeCell ref="F95:F97"/>
    <mergeCell ref="G95:G97"/>
    <mergeCell ref="H95:H97"/>
    <mergeCell ref="C96:C97"/>
    <mergeCell ref="A98:A100"/>
    <mergeCell ref="B98:B100"/>
    <mergeCell ref="D98:D100"/>
    <mergeCell ref="E98:E100"/>
    <mergeCell ref="F98:F100"/>
    <mergeCell ref="G98:G100"/>
    <mergeCell ref="H98:H100"/>
    <mergeCell ref="C99:C100"/>
    <mergeCell ref="A101:A103"/>
    <mergeCell ref="B101:B103"/>
    <mergeCell ref="D101:D103"/>
    <mergeCell ref="E101:E103"/>
    <mergeCell ref="F101:F103"/>
    <mergeCell ref="G101:G103"/>
    <mergeCell ref="H101:H103"/>
    <mergeCell ref="C102:C103"/>
    <mergeCell ref="A104:A106"/>
    <mergeCell ref="B104:B106"/>
    <mergeCell ref="D104:D106"/>
    <mergeCell ref="E104:E106"/>
    <mergeCell ref="F104:F106"/>
    <mergeCell ref="G104:G106"/>
    <mergeCell ref="H104:H106"/>
    <mergeCell ref="C105:C106"/>
    <mergeCell ref="A107:A109"/>
    <mergeCell ref="B107:B109"/>
    <mergeCell ref="D107:D109"/>
    <mergeCell ref="E107:E109"/>
    <mergeCell ref="F107:F109"/>
    <mergeCell ref="G107:G109"/>
    <mergeCell ref="H107:H109"/>
    <mergeCell ref="C108:C109"/>
    <mergeCell ref="A110:A112"/>
    <mergeCell ref="B110:B112"/>
    <mergeCell ref="D110:D112"/>
    <mergeCell ref="E110:E112"/>
    <mergeCell ref="F110:F112"/>
    <mergeCell ref="G110:G112"/>
    <mergeCell ref="H110:H112"/>
    <mergeCell ref="C111:C112"/>
    <mergeCell ref="A113:A115"/>
    <mergeCell ref="B113:B115"/>
    <mergeCell ref="D113:D115"/>
    <mergeCell ref="E113:E115"/>
    <mergeCell ref="F113:F115"/>
    <mergeCell ref="G113:G115"/>
    <mergeCell ref="H113:H115"/>
    <mergeCell ref="C114:C115"/>
    <mergeCell ref="A116:A118"/>
    <mergeCell ref="B116:B118"/>
    <mergeCell ref="D116:D118"/>
    <mergeCell ref="E116:E118"/>
    <mergeCell ref="F116:F118"/>
    <mergeCell ref="G116:G118"/>
    <mergeCell ref="H116:H118"/>
    <mergeCell ref="C117:C118"/>
    <mergeCell ref="A119:A121"/>
    <mergeCell ref="B119:B121"/>
    <mergeCell ref="D119:D121"/>
    <mergeCell ref="E119:E121"/>
    <mergeCell ref="F119:F121"/>
    <mergeCell ref="G119:G121"/>
    <mergeCell ref="H119:H121"/>
    <mergeCell ref="C120:C121"/>
    <mergeCell ref="A122:A124"/>
    <mergeCell ref="B122:B124"/>
    <mergeCell ref="D122:D124"/>
    <mergeCell ref="E122:E124"/>
    <mergeCell ref="F122:F124"/>
    <mergeCell ref="G122:G124"/>
    <mergeCell ref="H122:H124"/>
    <mergeCell ref="C123:C124"/>
    <mergeCell ref="A125:A127"/>
    <mergeCell ref="B125:B127"/>
    <mergeCell ref="D125:D127"/>
    <mergeCell ref="E125:E127"/>
    <mergeCell ref="F125:F127"/>
    <mergeCell ref="G125:G127"/>
    <mergeCell ref="H125:H127"/>
    <mergeCell ref="C126:C127"/>
    <mergeCell ref="A128:A130"/>
    <mergeCell ref="B128:B130"/>
    <mergeCell ref="D128:D130"/>
    <mergeCell ref="E128:E130"/>
    <mergeCell ref="F128:F130"/>
    <mergeCell ref="G128:G130"/>
    <mergeCell ref="H128:H130"/>
    <mergeCell ref="C129:C130"/>
    <mergeCell ref="A131:A133"/>
    <mergeCell ref="B131:B133"/>
    <mergeCell ref="D131:D133"/>
    <mergeCell ref="E131:E133"/>
    <mergeCell ref="F131:F133"/>
    <mergeCell ref="G131:G133"/>
    <mergeCell ref="H131:H133"/>
    <mergeCell ref="C132:C133"/>
    <mergeCell ref="A134:A136"/>
    <mergeCell ref="B134:B136"/>
    <mergeCell ref="D134:D136"/>
    <mergeCell ref="E134:E136"/>
    <mergeCell ref="F134:F136"/>
    <mergeCell ref="G134:G136"/>
    <mergeCell ref="H134:H136"/>
    <mergeCell ref="C135:C136"/>
    <mergeCell ref="A137:A139"/>
    <mergeCell ref="B137:B139"/>
    <mergeCell ref="D137:D139"/>
    <mergeCell ref="E137:E139"/>
    <mergeCell ref="F137:F139"/>
    <mergeCell ref="G137:G139"/>
    <mergeCell ref="H137:H139"/>
    <mergeCell ref="C138:C139"/>
    <mergeCell ref="A140:A142"/>
    <mergeCell ref="B140:B142"/>
    <mergeCell ref="D140:D142"/>
    <mergeCell ref="E140:E142"/>
    <mergeCell ref="F140:F142"/>
    <mergeCell ref="G140:G142"/>
    <mergeCell ref="H140:H142"/>
    <mergeCell ref="C141:C142"/>
    <mergeCell ref="A143:A145"/>
    <mergeCell ref="B143:B145"/>
    <mergeCell ref="D143:D145"/>
    <mergeCell ref="E143:E145"/>
    <mergeCell ref="F143:F145"/>
    <mergeCell ref="G143:G145"/>
    <mergeCell ref="H143:H145"/>
    <mergeCell ref="C144:C145"/>
    <mergeCell ref="A146:A148"/>
    <mergeCell ref="B146:B148"/>
    <mergeCell ref="D146:D148"/>
    <mergeCell ref="E146:E148"/>
    <mergeCell ref="F146:F148"/>
    <mergeCell ref="G146:G148"/>
    <mergeCell ref="H146:H148"/>
    <mergeCell ref="C147:C148"/>
    <mergeCell ref="A149:A151"/>
    <mergeCell ref="B149:B151"/>
    <mergeCell ref="D149:D151"/>
    <mergeCell ref="E149:E151"/>
    <mergeCell ref="F149:F151"/>
    <mergeCell ref="G149:G151"/>
    <mergeCell ref="H149:H151"/>
    <mergeCell ref="C150:C151"/>
    <mergeCell ref="A152:A154"/>
    <mergeCell ref="B152:B154"/>
    <mergeCell ref="D152:D154"/>
    <mergeCell ref="E152:E154"/>
    <mergeCell ref="F152:F154"/>
    <mergeCell ref="G152:G154"/>
    <mergeCell ref="H152:H154"/>
    <mergeCell ref="C153:C154"/>
    <mergeCell ref="A155:A157"/>
    <mergeCell ref="B155:B157"/>
    <mergeCell ref="D155:D157"/>
    <mergeCell ref="E155:E157"/>
    <mergeCell ref="F155:F157"/>
    <mergeCell ref="G155:G157"/>
    <mergeCell ref="H155:H157"/>
    <mergeCell ref="C156:C157"/>
    <mergeCell ref="A158:A160"/>
    <mergeCell ref="B158:B160"/>
    <mergeCell ref="D158:D160"/>
    <mergeCell ref="E158:E160"/>
    <mergeCell ref="F158:F160"/>
    <mergeCell ref="G158:G160"/>
    <mergeCell ref="H158:H160"/>
    <mergeCell ref="C159:C160"/>
    <mergeCell ref="A161:A163"/>
    <mergeCell ref="B161:B163"/>
    <mergeCell ref="D161:D163"/>
    <mergeCell ref="E161:E163"/>
    <mergeCell ref="F161:F163"/>
    <mergeCell ref="G161:G163"/>
    <mergeCell ref="H161:H163"/>
    <mergeCell ref="C162:C163"/>
    <mergeCell ref="A164:A166"/>
    <mergeCell ref="B164:B166"/>
    <mergeCell ref="D164:D166"/>
    <mergeCell ref="E164:E166"/>
    <mergeCell ref="F164:F166"/>
    <mergeCell ref="G164:G166"/>
    <mergeCell ref="H164:H166"/>
    <mergeCell ref="C165:C166"/>
    <mergeCell ref="A167:A169"/>
    <mergeCell ref="B167:B169"/>
    <mergeCell ref="D167:D169"/>
    <mergeCell ref="E167:E169"/>
    <mergeCell ref="F167:F169"/>
    <mergeCell ref="G167:G169"/>
    <mergeCell ref="H167:H169"/>
    <mergeCell ref="C168:C169"/>
    <mergeCell ref="A170:A172"/>
    <mergeCell ref="B170:B172"/>
    <mergeCell ref="D170:D172"/>
    <mergeCell ref="E170:E172"/>
    <mergeCell ref="F170:F172"/>
    <mergeCell ref="G170:G172"/>
    <mergeCell ref="H170:H172"/>
    <mergeCell ref="C171:C172"/>
    <mergeCell ref="A173:A175"/>
    <mergeCell ref="B173:B175"/>
    <mergeCell ref="D173:D175"/>
    <mergeCell ref="E173:E175"/>
    <mergeCell ref="F173:F175"/>
    <mergeCell ref="G173:G175"/>
    <mergeCell ref="H173:H175"/>
    <mergeCell ref="C174:C175"/>
    <mergeCell ref="A176:A178"/>
    <mergeCell ref="B176:B178"/>
    <mergeCell ref="D176:D178"/>
    <mergeCell ref="E176:E178"/>
    <mergeCell ref="F176:F178"/>
    <mergeCell ref="G176:G178"/>
    <mergeCell ref="H176:H178"/>
    <mergeCell ref="C177:C178"/>
    <mergeCell ref="A185:A187"/>
    <mergeCell ref="B185:B187"/>
    <mergeCell ref="D185:D187"/>
    <mergeCell ref="E185:E187"/>
    <mergeCell ref="F185:F187"/>
    <mergeCell ref="G185:G187"/>
    <mergeCell ref="H185:H187"/>
    <mergeCell ref="C186:C187"/>
    <mergeCell ref="A179:A181"/>
    <mergeCell ref="B179:B181"/>
    <mergeCell ref="D179:D181"/>
    <mergeCell ref="E179:E181"/>
    <mergeCell ref="F179:F181"/>
    <mergeCell ref="G179:G181"/>
    <mergeCell ref="H179:H181"/>
    <mergeCell ref="C180:C181"/>
    <mergeCell ref="A182:A184"/>
    <mergeCell ref="B182:B184"/>
    <mergeCell ref="D182:D184"/>
    <mergeCell ref="E182:E184"/>
    <mergeCell ref="F182:F184"/>
    <mergeCell ref="G182:G184"/>
    <mergeCell ref="H182:H184"/>
    <mergeCell ref="C183:C184"/>
  </mergeCells>
  <phoneticPr fontId="1"/>
  <conditionalFormatting sqref="B8 B11 B14 B17 B20 B23 B26 B29 B32 B35 B38 B41 B44 B47 B50 B53 B56 B59 B62 B65 B68 B71 B74 B77 B80 B83 B86 B89 B92 B95 B98 B101 B104 B107 B110 B113 B116 B119 B122 B125 B128 B131 B134 B137 B140 B143 B146 B149 B152 B155 B158 B161 B164 B167 B170 B173 B176 B179 B182 B185">
    <cfRule type="containsText" dxfId="9" priority="233" operator="containsText" text="女">
      <formula>NOT(ISERROR(SEARCH("女",B8)))</formula>
    </cfRule>
    <cfRule type="containsText" dxfId="8" priority="234" operator="containsText" text="男">
      <formula>NOT(ISERROR(SEARCH("男",B8)))</formula>
    </cfRule>
  </conditionalFormatting>
  <dataValidations count="6">
    <dataValidation type="list" allowBlank="1" showInputMessage="1" showErrorMessage="1" sqref="J8:J187" xr:uid="{00000000-0002-0000-0000-000000000000}">
      <formula1>$Y$7:$Y$11</formula1>
    </dataValidation>
    <dataValidation type="list" allowBlank="1" showInputMessage="1" showErrorMessage="1" sqref="B185 B11 B8 B14 B17 B20 B23 B26 B29 B32 B35 B38 B41 B44 B47 B50 B53 B56 B59 B62 B65 B71 B77 B83 B89 B95 B101 B107 B113 B119 B125 B68 B74 B80 B86 B92 B98 B104 B110 B116 B122 B128 B131 B134 B137 B140 B152 B164 B176 B143 B155 B167 B179 B146 B158 B170 B182 B149 B161 B173" xr:uid="{00000000-0002-0000-0000-000002000000}">
      <formula1>$X$7:$X$8</formula1>
    </dataValidation>
    <dataValidation type="list" allowBlank="1" showInputMessage="1" showErrorMessage="1" sqref="H8:H187" xr:uid="{00000000-0002-0000-0000-000003000000}">
      <formula1>$Y$14:$Y$31</formula1>
    </dataValidation>
    <dataValidation type="list" allowBlank="1" showInputMessage="1" showErrorMessage="1" sqref="N8:N187" xr:uid="{00000000-0002-0000-0000-000005000000}">
      <formula1>$V$17:$V$21</formula1>
    </dataValidation>
    <dataValidation type="list" allowBlank="1" showInputMessage="1" showErrorMessage="1" sqref="O8:Q187" xr:uid="{00000000-0002-0000-0000-000004000000}">
      <formula1>$V$12:$V$13</formula1>
    </dataValidation>
    <dataValidation type="list" allowBlank="1" showInputMessage="1" showErrorMessage="1" sqref="I8:I187" xr:uid="{A593F525-47D4-466D-AE80-EC2D21571E27}">
      <formula1>$AA$6:$AA$10</formula1>
    </dataValidation>
  </dataValidations>
  <printOptions horizontalCentered="1" verticalCentered="1"/>
  <pageMargins left="0.11811023622047245" right="0.11811023622047245" top="0.15748031496062992" bottom="0.15748031496062992" header="0" footer="0"/>
  <pageSetup paperSize="9" orientation="landscape" r:id="rId1"/>
  <rowBreaks count="5" manualBreakCount="5">
    <brk id="37" max="16" man="1"/>
    <brk id="67" max="16" man="1"/>
    <brk id="97" max="16" man="1"/>
    <brk id="127" max="16" man="1"/>
    <brk id="157" max="16" man="1"/>
  </rowBreak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U215"/>
  <sheetViews>
    <sheetView showZeros="0" view="pageBreakPreview" zoomScaleNormal="100" zoomScaleSheetLayoutView="100" workbookViewId="0">
      <selection activeCell="I4" sqref="I4"/>
    </sheetView>
  </sheetViews>
  <sheetFormatPr defaultColWidth="9" defaultRowHeight="13" x14ac:dyDescent="0.2"/>
  <cols>
    <col min="1" max="1" width="4.90625" style="1" customWidth="1"/>
    <col min="2" max="2" width="8" style="1" customWidth="1"/>
    <col min="3" max="3" width="15.6328125" style="1" customWidth="1"/>
    <col min="4" max="4" width="11" style="1" customWidth="1"/>
    <col min="5" max="5" width="17" style="1" customWidth="1"/>
    <col min="6" max="8" width="5.90625" style="1" customWidth="1"/>
    <col min="9" max="9" width="6.90625" style="1" customWidth="1"/>
    <col min="10" max="10" width="10.36328125" style="1" bestFit="1" customWidth="1"/>
    <col min="11" max="13" width="5.6328125" style="1" customWidth="1"/>
    <col min="14" max="15" width="8.90625" style="1" customWidth="1"/>
    <col min="16" max="17" width="7.90625" style="1" customWidth="1"/>
    <col min="18" max="18" width="14.90625" style="1" customWidth="1"/>
    <col min="19" max="19" width="7.90625" style="1" customWidth="1"/>
    <col min="20" max="20" width="7.6328125" style="3" customWidth="1"/>
    <col min="21" max="21" width="7.90625" style="3" customWidth="1"/>
    <col min="22" max="22" width="3.453125" style="7" customWidth="1"/>
    <col min="23" max="24" width="8.36328125" style="7" customWidth="1"/>
    <col min="25" max="25" width="5.26953125" style="8" customWidth="1"/>
    <col min="26" max="26" width="11.26953125" style="8" customWidth="1"/>
    <col min="27" max="27" width="8.6328125" style="8" customWidth="1"/>
    <col min="28" max="28" width="6.453125" style="8" customWidth="1"/>
    <col min="29" max="29" width="8.6328125" style="8" customWidth="1"/>
    <col min="30" max="30" width="7.453125" style="8" customWidth="1"/>
    <col min="31" max="32" width="9" style="3" customWidth="1"/>
    <col min="33" max="73" width="9" style="3"/>
    <col min="74" max="16384" width="9" style="1"/>
  </cols>
  <sheetData>
    <row r="1" spans="1:30" ht="36" customHeight="1" thickBot="1" x14ac:dyDescent="0.25">
      <c r="A1" s="80" t="s">
        <v>203</v>
      </c>
      <c r="B1" s="80"/>
      <c r="C1" s="80"/>
      <c r="D1" s="80"/>
      <c r="E1" s="80"/>
      <c r="F1" s="80"/>
      <c r="G1" s="80"/>
      <c r="H1" s="80"/>
      <c r="I1" s="80"/>
      <c r="J1" s="80"/>
      <c r="K1" s="80"/>
      <c r="L1" s="80"/>
      <c r="M1" s="80"/>
      <c r="N1" s="4"/>
      <c r="O1" s="4"/>
    </row>
    <row r="2" spans="1:30" ht="16.5" x14ac:dyDescent="0.2">
      <c r="A2" s="61" t="s">
        <v>98</v>
      </c>
      <c r="B2" s="57"/>
      <c r="C2" s="57"/>
      <c r="D2" s="57"/>
      <c r="E2" s="57"/>
      <c r="F2" s="58"/>
      <c r="G2" s="3"/>
      <c r="H2" s="3"/>
      <c r="I2" s="3"/>
      <c r="J2" s="3"/>
      <c r="K2" s="3"/>
      <c r="L2" s="3"/>
      <c r="M2" s="3"/>
      <c r="N2" s="4"/>
    </row>
    <row r="3" spans="1:30" ht="21" customHeight="1" x14ac:dyDescent="0.2">
      <c r="A3" s="62">
        <f>'個人種目　申込用紙'!A3:F4</f>
        <v>0</v>
      </c>
      <c r="B3" s="90"/>
      <c r="C3" s="90"/>
      <c r="D3" s="90"/>
      <c r="E3" s="90"/>
      <c r="F3" s="91"/>
      <c r="G3" s="3"/>
      <c r="H3" s="3"/>
      <c r="I3" s="3"/>
      <c r="J3" s="3"/>
      <c r="K3" s="3"/>
      <c r="L3" s="3"/>
      <c r="M3" s="3"/>
      <c r="N3" s="4"/>
    </row>
    <row r="4" spans="1:30" ht="23.25" customHeight="1" thickBot="1" x14ac:dyDescent="0.25">
      <c r="A4" s="92"/>
      <c r="B4" s="93"/>
      <c r="C4" s="93"/>
      <c r="D4" s="93"/>
      <c r="E4" s="93"/>
      <c r="F4" s="94"/>
      <c r="G4" s="3"/>
      <c r="I4" s="45" t="s">
        <v>204</v>
      </c>
      <c r="J4" s="3"/>
      <c r="K4" s="3"/>
      <c r="L4" s="3"/>
      <c r="M4" s="3"/>
      <c r="N4" s="4"/>
    </row>
    <row r="5" spans="1:30" ht="13.5" thickBot="1" x14ac:dyDescent="0.25"/>
    <row r="6" spans="1:30" ht="15" customHeight="1" x14ac:dyDescent="0.2">
      <c r="A6" s="73" t="s">
        <v>11</v>
      </c>
      <c r="B6" s="66" t="s">
        <v>12</v>
      </c>
      <c r="C6" s="71" t="s">
        <v>102</v>
      </c>
      <c r="D6" s="71" t="s">
        <v>45</v>
      </c>
      <c r="E6" s="57" t="s">
        <v>150</v>
      </c>
      <c r="F6" s="64" t="s">
        <v>9</v>
      </c>
      <c r="G6" s="64"/>
      <c r="H6" s="64"/>
      <c r="I6" s="97" t="s">
        <v>152</v>
      </c>
      <c r="J6" s="98"/>
      <c r="K6" s="98"/>
      <c r="L6" s="98"/>
      <c r="M6" s="99"/>
      <c r="P6" s="2"/>
      <c r="Q6" s="2"/>
      <c r="R6" s="2"/>
      <c r="S6" s="2"/>
      <c r="T6" s="6"/>
      <c r="U6" s="6"/>
      <c r="V6" s="7" t="s">
        <v>140</v>
      </c>
      <c r="W6" s="7" t="s">
        <v>147</v>
      </c>
      <c r="X6" s="7" t="s">
        <v>148</v>
      </c>
      <c r="Y6" s="9" t="s">
        <v>10</v>
      </c>
      <c r="Z6" s="9" t="s">
        <v>137</v>
      </c>
      <c r="AA6" s="8" t="s">
        <v>46</v>
      </c>
      <c r="AB6" s="8" t="s">
        <v>49</v>
      </c>
      <c r="AC6" s="9" t="s">
        <v>46</v>
      </c>
      <c r="AD6" s="9" t="s">
        <v>48</v>
      </c>
    </row>
    <row r="7" spans="1:30" ht="15" customHeight="1" thickBot="1" x14ac:dyDescent="0.25">
      <c r="A7" s="74"/>
      <c r="B7" s="67"/>
      <c r="C7" s="72"/>
      <c r="D7" s="72"/>
      <c r="E7" s="87"/>
      <c r="F7" s="29" t="s">
        <v>6</v>
      </c>
      <c r="G7" s="29" t="s">
        <v>7</v>
      </c>
      <c r="H7" s="32" t="s">
        <v>8</v>
      </c>
      <c r="I7" s="95" t="s">
        <v>153</v>
      </c>
      <c r="J7" s="96"/>
      <c r="K7" s="29" t="s">
        <v>154</v>
      </c>
      <c r="L7" s="29" t="s">
        <v>155</v>
      </c>
      <c r="M7" s="33" t="s">
        <v>156</v>
      </c>
      <c r="P7" s="2"/>
      <c r="U7" s="3" t="s">
        <v>47</v>
      </c>
      <c r="Y7" s="10"/>
    </row>
    <row r="8" spans="1:30" ht="15.75" customHeight="1" x14ac:dyDescent="0.2">
      <c r="A8" s="88" t="s">
        <v>21</v>
      </c>
      <c r="B8" s="50"/>
      <c r="C8" s="50"/>
      <c r="D8" s="50"/>
      <c r="E8" s="54"/>
      <c r="F8" s="50"/>
      <c r="G8" s="50"/>
      <c r="H8" s="50"/>
      <c r="I8" s="84"/>
      <c r="J8" s="85"/>
      <c r="K8" s="34"/>
      <c r="L8" s="19"/>
      <c r="M8" s="50">
        <f>SUM(L8:L11)</f>
        <v>0</v>
      </c>
      <c r="U8" s="3" t="s">
        <v>47</v>
      </c>
      <c r="V8" s="7" t="str">
        <f>A8</f>
        <v>1</v>
      </c>
      <c r="W8" s="16">
        <f>$G$3</f>
        <v>0</v>
      </c>
      <c r="X8" s="7">
        <f>$J$3</f>
        <v>0</v>
      </c>
      <c r="Y8" s="12" t="str">
        <f>IF(B8="男",1,IF(B8="女",2,IF(B8="混合",3,"")))</f>
        <v/>
      </c>
      <c r="Z8" s="13">
        <f>C8</f>
        <v>0</v>
      </c>
      <c r="AA8" s="12" t="str">
        <f>IF(E8="ﾌﾘｰﾘﾚ-",6,IF(E8="ﾒﾄﾞﾚｰﾘﾚｰ",7,IF(E8="ﾋﾞｰﾄ板ﾘﾚｰ",7,"")))</f>
        <v/>
      </c>
      <c r="AB8" s="14" t="str">
        <f>IF(D8=25,"0025",IF(D8=50,"0050",IF(D8=100,"0100","")))</f>
        <v/>
      </c>
      <c r="AC8" s="15" t="str">
        <f>AA8&amp;AB8</f>
        <v/>
      </c>
      <c r="AD8" s="8" t="str">
        <f>F8&amp;G8&amp;U8&amp;H8</f>
        <v>.</v>
      </c>
    </row>
    <row r="9" spans="1:30" ht="15.75" customHeight="1" x14ac:dyDescent="0.2">
      <c r="A9" s="88"/>
      <c r="B9" s="50"/>
      <c r="C9" s="50"/>
      <c r="D9" s="50"/>
      <c r="E9" s="86"/>
      <c r="F9" s="50"/>
      <c r="G9" s="50"/>
      <c r="H9" s="50"/>
      <c r="I9" s="102"/>
      <c r="J9" s="103"/>
      <c r="K9" s="18"/>
      <c r="L9" s="20"/>
      <c r="M9" s="104"/>
      <c r="W9" s="16"/>
      <c r="X9" s="16"/>
      <c r="Y9" s="12"/>
      <c r="Z9" s="13"/>
      <c r="AA9" s="12"/>
      <c r="AB9" s="14"/>
      <c r="AC9" s="15"/>
    </row>
    <row r="10" spans="1:30" ht="15.75" customHeight="1" x14ac:dyDescent="0.2">
      <c r="A10" s="88"/>
      <c r="B10" s="50"/>
      <c r="C10" s="50"/>
      <c r="D10" s="50"/>
      <c r="E10" s="86"/>
      <c r="F10" s="50"/>
      <c r="G10" s="50"/>
      <c r="H10" s="50"/>
      <c r="I10" s="102"/>
      <c r="J10" s="103"/>
      <c r="K10" s="18"/>
      <c r="L10" s="20"/>
      <c r="M10" s="104"/>
      <c r="U10" s="3" t="s">
        <v>47</v>
      </c>
      <c r="Y10" s="10"/>
      <c r="AA10" s="12"/>
      <c r="AB10" s="14"/>
      <c r="AC10" s="15"/>
    </row>
    <row r="11" spans="1:30" ht="15.75" customHeight="1" x14ac:dyDescent="0.2">
      <c r="A11" s="89"/>
      <c r="B11" s="54"/>
      <c r="C11" s="54"/>
      <c r="D11" s="54"/>
      <c r="E11" s="86"/>
      <c r="F11" s="54"/>
      <c r="G11" s="54"/>
      <c r="H11" s="54"/>
      <c r="I11" s="100"/>
      <c r="J11" s="101"/>
      <c r="K11" s="23"/>
      <c r="L11" s="21"/>
      <c r="M11" s="105"/>
      <c r="U11" s="3" t="s">
        <v>47</v>
      </c>
      <c r="Y11" s="10"/>
      <c r="AB11" s="14"/>
      <c r="AC11" s="15"/>
    </row>
    <row r="12" spans="1:30" ht="15.75" customHeight="1" x14ac:dyDescent="0.2">
      <c r="A12" s="106" t="s">
        <v>97</v>
      </c>
      <c r="B12" s="49"/>
      <c r="C12" s="49"/>
      <c r="D12" s="49"/>
      <c r="E12" s="86"/>
      <c r="F12" s="49"/>
      <c r="G12" s="49"/>
      <c r="H12" s="49"/>
      <c r="I12" s="84"/>
      <c r="J12" s="85"/>
      <c r="K12" s="22"/>
      <c r="L12" s="19"/>
      <c r="M12" s="49">
        <f t="shared" ref="M12" si="0">SUM(L12:L15)</f>
        <v>0</v>
      </c>
      <c r="U12" s="3" t="s">
        <v>47</v>
      </c>
      <c r="V12" s="7" t="str">
        <f>A12</f>
        <v>2</v>
      </c>
      <c r="W12" s="16">
        <f t="shared" ref="W12" si="1">$G$3</f>
        <v>0</v>
      </c>
      <c r="X12" s="7">
        <f t="shared" ref="X12" si="2">$J$3</f>
        <v>0</v>
      </c>
      <c r="Y12" s="12" t="str">
        <f>IF(B12="男",1,IF(B12="女",2,IF(B12="混合",3,"")))</f>
        <v/>
      </c>
      <c r="Z12" s="13">
        <f>C12</f>
        <v>0</v>
      </c>
      <c r="AA12" s="12" t="str">
        <f>IF(E12="ﾌﾘｰﾘﾚ-",6,IF(E12="ﾒﾄﾞﾚｰﾘﾚｰ",7,IF(E12="ﾋﾞｰﾄ板ﾘﾚｰ",7,"")))</f>
        <v/>
      </c>
      <c r="AB12" s="14" t="str">
        <f>IF(D12=25,"0025",IF(D12=50,"0050",IF(D12=100,"0100","")))</f>
        <v/>
      </c>
      <c r="AC12" s="15" t="str">
        <f t="shared" ref="AC12" si="3">AA12&amp;AB12</f>
        <v/>
      </c>
      <c r="AD12" s="8" t="str">
        <f>F12&amp;G12&amp;U12&amp;H12</f>
        <v>.</v>
      </c>
    </row>
    <row r="13" spans="1:30" ht="15.75" customHeight="1" x14ac:dyDescent="0.2">
      <c r="A13" s="88"/>
      <c r="B13" s="50"/>
      <c r="C13" s="50"/>
      <c r="D13" s="50"/>
      <c r="E13" s="86"/>
      <c r="F13" s="50"/>
      <c r="G13" s="50"/>
      <c r="H13" s="50"/>
      <c r="I13" s="102"/>
      <c r="J13" s="103"/>
      <c r="K13" s="18"/>
      <c r="L13" s="20"/>
      <c r="M13" s="104"/>
      <c r="U13" s="3" t="s">
        <v>47</v>
      </c>
      <c r="W13" s="16"/>
      <c r="X13" s="16"/>
      <c r="Y13" s="12"/>
      <c r="Z13" s="13"/>
      <c r="AA13" s="12"/>
      <c r="AB13" s="14"/>
      <c r="AC13" s="15"/>
    </row>
    <row r="14" spans="1:30" ht="15.75" customHeight="1" x14ac:dyDescent="0.2">
      <c r="A14" s="88"/>
      <c r="B14" s="50"/>
      <c r="C14" s="50"/>
      <c r="D14" s="50"/>
      <c r="E14" s="86"/>
      <c r="F14" s="50"/>
      <c r="G14" s="50"/>
      <c r="H14" s="50"/>
      <c r="I14" s="102"/>
      <c r="J14" s="103"/>
      <c r="K14" s="18"/>
      <c r="L14" s="20"/>
      <c r="M14" s="104"/>
      <c r="Q14" s="2" t="s">
        <v>13</v>
      </c>
      <c r="R14" s="2" t="s">
        <v>15</v>
      </c>
      <c r="S14" s="1" t="s">
        <v>95</v>
      </c>
      <c r="T14" s="3" t="s">
        <v>186</v>
      </c>
      <c r="U14" s="3" t="s">
        <v>47</v>
      </c>
      <c r="Y14" s="10"/>
      <c r="AA14" s="12"/>
      <c r="AB14" s="14"/>
      <c r="AC14" s="15"/>
    </row>
    <row r="15" spans="1:30" ht="15.75" customHeight="1" x14ac:dyDescent="0.2">
      <c r="A15" s="89"/>
      <c r="B15" s="54"/>
      <c r="C15" s="54"/>
      <c r="D15" s="54"/>
      <c r="E15" s="86"/>
      <c r="F15" s="54"/>
      <c r="G15" s="54"/>
      <c r="H15" s="54"/>
      <c r="I15" s="100"/>
      <c r="J15" s="101"/>
      <c r="K15" s="23"/>
      <c r="L15" s="21"/>
      <c r="M15" s="105"/>
      <c r="Q15" s="1" t="s">
        <v>14</v>
      </c>
      <c r="R15" s="1" t="s">
        <v>16</v>
      </c>
      <c r="S15" s="1" t="s">
        <v>157</v>
      </c>
      <c r="T15" s="3" t="s">
        <v>197</v>
      </c>
      <c r="U15" s="3" t="s">
        <v>47</v>
      </c>
      <c r="Y15" s="10"/>
      <c r="AB15" s="14"/>
      <c r="AC15" s="15"/>
    </row>
    <row r="16" spans="1:30" ht="15.75" customHeight="1" x14ac:dyDescent="0.2">
      <c r="A16" s="106" t="s">
        <v>22</v>
      </c>
      <c r="B16" s="49"/>
      <c r="C16" s="49"/>
      <c r="D16" s="49"/>
      <c r="E16" s="86"/>
      <c r="F16" s="49"/>
      <c r="G16" s="49"/>
      <c r="H16" s="49"/>
      <c r="I16" s="84"/>
      <c r="J16" s="85"/>
      <c r="K16" s="22"/>
      <c r="L16" s="19"/>
      <c r="M16" s="49">
        <f t="shared" ref="M16" si="4">SUM(L16:L19)</f>
        <v>0</v>
      </c>
      <c r="Q16" s="1" t="s">
        <v>151</v>
      </c>
      <c r="R16" s="1" t="s">
        <v>17</v>
      </c>
      <c r="S16" s="1" t="s">
        <v>200</v>
      </c>
      <c r="U16" s="3" t="s">
        <v>47</v>
      </c>
      <c r="V16" s="7" t="str">
        <f>A16</f>
        <v>3</v>
      </c>
      <c r="W16" s="16">
        <f t="shared" ref="W16" si="5">$G$3</f>
        <v>0</v>
      </c>
      <c r="X16" s="7">
        <f t="shared" ref="X16" si="6">$J$3</f>
        <v>0</v>
      </c>
      <c r="Y16" s="12" t="str">
        <f>IF(B16="男",1,IF(B16="女",2,IF(B16="混合",3,"")))</f>
        <v/>
      </c>
      <c r="Z16" s="13">
        <f>C16</f>
        <v>0</v>
      </c>
      <c r="AA16" s="12" t="str">
        <f>IF(E16="ﾌﾘｰﾘﾚ-",6,IF(E16="ﾒﾄﾞﾚｰﾘﾚｰ",7,IF(E16="ﾋﾞｰﾄ板ﾘﾚｰ",7,"")))</f>
        <v/>
      </c>
      <c r="AB16" s="14" t="str">
        <f>IF(D16=25,"0025",IF(D16=50,"0050",IF(D16=100,"0100","")))</f>
        <v/>
      </c>
      <c r="AC16" s="15" t="str">
        <f t="shared" ref="AC16" si="7">AA16&amp;AB16</f>
        <v/>
      </c>
      <c r="AD16" s="8" t="str">
        <f>F16&amp;G16&amp;U16&amp;H16</f>
        <v>.</v>
      </c>
    </row>
    <row r="17" spans="1:30" ht="15.75" customHeight="1" x14ac:dyDescent="0.2">
      <c r="A17" s="88"/>
      <c r="B17" s="50"/>
      <c r="C17" s="50"/>
      <c r="D17" s="50"/>
      <c r="E17" s="86"/>
      <c r="F17" s="50"/>
      <c r="G17" s="50"/>
      <c r="H17" s="50"/>
      <c r="I17" s="102"/>
      <c r="J17" s="103"/>
      <c r="K17" s="18"/>
      <c r="L17" s="20"/>
      <c r="M17" s="104"/>
      <c r="Q17" s="1" t="s">
        <v>199</v>
      </c>
      <c r="R17" s="1" t="s">
        <v>18</v>
      </c>
      <c r="U17" s="3" t="s">
        <v>47</v>
      </c>
      <c r="W17" s="16"/>
      <c r="X17" s="16"/>
      <c r="Y17" s="12"/>
      <c r="Z17" s="13"/>
      <c r="AA17" s="12"/>
      <c r="AB17" s="14"/>
      <c r="AC17" s="15"/>
    </row>
    <row r="18" spans="1:30" ht="15.75" customHeight="1" x14ac:dyDescent="0.2">
      <c r="A18" s="88"/>
      <c r="B18" s="50"/>
      <c r="C18" s="50"/>
      <c r="D18" s="50"/>
      <c r="E18" s="86"/>
      <c r="F18" s="50"/>
      <c r="G18" s="50"/>
      <c r="H18" s="50"/>
      <c r="I18" s="102"/>
      <c r="J18" s="103"/>
      <c r="K18" s="18"/>
      <c r="L18" s="20"/>
      <c r="M18" s="104"/>
      <c r="R18" s="1" t="s">
        <v>19</v>
      </c>
      <c r="U18" s="3" t="s">
        <v>47</v>
      </c>
      <c r="Y18" s="10"/>
      <c r="AA18" s="12"/>
      <c r="AB18" s="14"/>
      <c r="AC18" s="15"/>
    </row>
    <row r="19" spans="1:30" ht="15.75" customHeight="1" x14ac:dyDescent="0.2">
      <c r="A19" s="89"/>
      <c r="B19" s="54"/>
      <c r="C19" s="54"/>
      <c r="D19" s="54"/>
      <c r="E19" s="86"/>
      <c r="F19" s="54"/>
      <c r="G19" s="54"/>
      <c r="H19" s="54"/>
      <c r="I19" s="100"/>
      <c r="J19" s="101"/>
      <c r="K19" s="23"/>
      <c r="L19" s="21"/>
      <c r="M19" s="105"/>
      <c r="U19" s="3" t="s">
        <v>47</v>
      </c>
      <c r="Y19" s="10"/>
      <c r="AB19" s="14"/>
      <c r="AC19" s="15"/>
    </row>
    <row r="20" spans="1:30" ht="15.75" customHeight="1" x14ac:dyDescent="0.2">
      <c r="A20" s="106" t="s">
        <v>23</v>
      </c>
      <c r="B20" s="49"/>
      <c r="C20" s="49"/>
      <c r="D20" s="49"/>
      <c r="E20" s="86"/>
      <c r="F20" s="49"/>
      <c r="G20" s="49"/>
      <c r="H20" s="49"/>
      <c r="I20" s="84"/>
      <c r="J20" s="85"/>
      <c r="K20" s="22"/>
      <c r="L20" s="19"/>
      <c r="M20" s="49">
        <f t="shared" ref="M20" si="8">SUM(L20:L23)</f>
        <v>0</v>
      </c>
      <c r="U20" s="3" t="s">
        <v>47</v>
      </c>
      <c r="V20" s="7" t="str">
        <f>A20</f>
        <v>4</v>
      </c>
      <c r="W20" s="16">
        <f t="shared" ref="W20" si="9">$G$3</f>
        <v>0</v>
      </c>
      <c r="X20" s="7">
        <f t="shared" ref="X20" si="10">$J$3</f>
        <v>0</v>
      </c>
      <c r="Y20" s="12" t="str">
        <f>IF(B20="男",1,IF(B20="女",2,IF(B20="混合",3,"")))</f>
        <v/>
      </c>
      <c r="Z20" s="13">
        <f>C20</f>
        <v>0</v>
      </c>
      <c r="AA20" s="12" t="str">
        <f>IF(E20="ﾌﾘｰﾘﾚ-",6,IF(E20="ﾒﾄﾞﾚｰﾘﾚｰ",7,IF(E20="ﾋﾞｰﾄ板ﾘﾚｰ",7,"")))</f>
        <v/>
      </c>
      <c r="AB20" s="14" t="str">
        <f>IF(D20=25,"0025",IF(D20=50,"0050",IF(D20=100,"0100","")))</f>
        <v/>
      </c>
      <c r="AC20" s="15" t="str">
        <f t="shared" ref="AC20" si="11">AA20&amp;AB20</f>
        <v/>
      </c>
      <c r="AD20" s="8" t="str">
        <f>F20&amp;G20&amp;U20&amp;H20</f>
        <v>.</v>
      </c>
    </row>
    <row r="21" spans="1:30" ht="15.75" customHeight="1" x14ac:dyDescent="0.2">
      <c r="A21" s="88"/>
      <c r="B21" s="50"/>
      <c r="C21" s="50"/>
      <c r="D21" s="50"/>
      <c r="E21" s="86"/>
      <c r="F21" s="50"/>
      <c r="G21" s="50"/>
      <c r="H21" s="50"/>
      <c r="I21" s="102"/>
      <c r="J21" s="103"/>
      <c r="K21" s="18"/>
      <c r="L21" s="20"/>
      <c r="M21" s="104"/>
      <c r="U21" s="3" t="s">
        <v>47</v>
      </c>
      <c r="W21" s="16"/>
      <c r="X21" s="16"/>
      <c r="Y21" s="12"/>
      <c r="Z21" s="13"/>
      <c r="AA21" s="12"/>
      <c r="AB21" s="14"/>
      <c r="AC21" s="15"/>
    </row>
    <row r="22" spans="1:30" ht="15.75" customHeight="1" x14ac:dyDescent="0.2">
      <c r="A22" s="88"/>
      <c r="B22" s="50"/>
      <c r="C22" s="50"/>
      <c r="D22" s="50"/>
      <c r="E22" s="86"/>
      <c r="F22" s="50"/>
      <c r="G22" s="50"/>
      <c r="H22" s="50"/>
      <c r="I22" s="102"/>
      <c r="J22" s="103"/>
      <c r="K22" s="18"/>
      <c r="L22" s="20"/>
      <c r="M22" s="104"/>
      <c r="R22" s="1" t="s">
        <v>178</v>
      </c>
      <c r="U22" s="3" t="s">
        <v>47</v>
      </c>
      <c r="Y22" s="10"/>
      <c r="AA22" s="12"/>
      <c r="AB22" s="14"/>
      <c r="AC22" s="15"/>
    </row>
    <row r="23" spans="1:30" ht="15.75" customHeight="1" x14ac:dyDescent="0.2">
      <c r="A23" s="89"/>
      <c r="B23" s="54"/>
      <c r="C23" s="54"/>
      <c r="D23" s="54"/>
      <c r="E23" s="86"/>
      <c r="F23" s="54"/>
      <c r="G23" s="54"/>
      <c r="H23" s="54"/>
      <c r="I23" s="100"/>
      <c r="J23" s="101"/>
      <c r="K23" s="23"/>
      <c r="L23" s="21"/>
      <c r="M23" s="105"/>
      <c r="R23" s="1" t="s">
        <v>179</v>
      </c>
      <c r="U23" s="3" t="s">
        <v>47</v>
      </c>
      <c r="Y23" s="10"/>
      <c r="AB23" s="14"/>
      <c r="AC23" s="15"/>
    </row>
    <row r="24" spans="1:30" ht="15.75" customHeight="1" x14ac:dyDescent="0.2">
      <c r="A24" s="106" t="s">
        <v>24</v>
      </c>
      <c r="B24" s="49"/>
      <c r="C24" s="49"/>
      <c r="D24" s="49"/>
      <c r="E24" s="86"/>
      <c r="F24" s="49"/>
      <c r="G24" s="49"/>
      <c r="H24" s="49"/>
      <c r="I24" s="84"/>
      <c r="J24" s="85"/>
      <c r="K24" s="22"/>
      <c r="L24" s="19"/>
      <c r="M24" s="49">
        <f t="shared" ref="M24" si="12">SUM(L24:L27)</f>
        <v>0</v>
      </c>
      <c r="R24" s="1" t="s">
        <v>180</v>
      </c>
      <c r="U24" s="3" t="s">
        <v>47</v>
      </c>
      <c r="V24" s="7" t="str">
        <f>A24</f>
        <v>5</v>
      </c>
      <c r="W24" s="16">
        <f t="shared" ref="W24" si="13">$G$3</f>
        <v>0</v>
      </c>
      <c r="X24" s="7">
        <f t="shared" ref="X24" si="14">$J$3</f>
        <v>0</v>
      </c>
      <c r="Y24" s="12" t="str">
        <f>IF(B24="男",1,IF(B24="女",2,IF(B24="混合",3,"")))</f>
        <v/>
      </c>
      <c r="Z24" s="13">
        <f>C24</f>
        <v>0</v>
      </c>
      <c r="AA24" s="12" t="str">
        <f>IF(E24="ﾌﾘｰﾘﾚ-",6,IF(E24="ﾒﾄﾞﾚｰﾘﾚｰ",7,IF(E24="ﾋﾞｰﾄ板ﾘﾚｰ",7,"")))</f>
        <v/>
      </c>
      <c r="AB24" s="14" t="str">
        <f>IF(D24=25,"0025",IF(D24=50,"0050",IF(D24=100,"0100","")))</f>
        <v/>
      </c>
      <c r="AC24" s="15" t="str">
        <f t="shared" ref="AC24" si="15">AA24&amp;AB24</f>
        <v/>
      </c>
      <c r="AD24" s="8" t="str">
        <f>F24&amp;G24&amp;U24&amp;H24</f>
        <v>.</v>
      </c>
    </row>
    <row r="25" spans="1:30" ht="15.75" customHeight="1" x14ac:dyDescent="0.2">
      <c r="A25" s="88"/>
      <c r="B25" s="50"/>
      <c r="C25" s="50"/>
      <c r="D25" s="50"/>
      <c r="E25" s="86"/>
      <c r="F25" s="50"/>
      <c r="G25" s="50"/>
      <c r="H25" s="50"/>
      <c r="I25" s="102"/>
      <c r="J25" s="103"/>
      <c r="K25" s="18"/>
      <c r="L25" s="20"/>
      <c r="M25" s="104"/>
      <c r="R25" s="1" t="s">
        <v>181</v>
      </c>
      <c r="U25" s="3" t="s">
        <v>47</v>
      </c>
      <c r="W25" s="16"/>
      <c r="X25" s="16"/>
      <c r="Y25" s="12"/>
      <c r="Z25" s="13"/>
      <c r="AA25" s="12"/>
      <c r="AB25" s="14"/>
      <c r="AC25" s="15"/>
    </row>
    <row r="26" spans="1:30" ht="15.75" customHeight="1" x14ac:dyDescent="0.2">
      <c r="A26" s="88"/>
      <c r="B26" s="50"/>
      <c r="C26" s="50"/>
      <c r="D26" s="50"/>
      <c r="E26" s="86"/>
      <c r="F26" s="50"/>
      <c r="G26" s="50"/>
      <c r="H26" s="50"/>
      <c r="I26" s="102"/>
      <c r="J26" s="103"/>
      <c r="K26" s="18"/>
      <c r="L26" s="20"/>
      <c r="M26" s="104"/>
      <c r="R26" s="1" t="s">
        <v>182</v>
      </c>
      <c r="U26" s="3" t="s">
        <v>47</v>
      </c>
      <c r="Y26" s="10"/>
      <c r="AA26" s="12"/>
      <c r="AB26" s="14"/>
      <c r="AC26" s="15"/>
    </row>
    <row r="27" spans="1:30" ht="15.75" customHeight="1" x14ac:dyDescent="0.2">
      <c r="A27" s="89"/>
      <c r="B27" s="54"/>
      <c r="C27" s="54"/>
      <c r="D27" s="54"/>
      <c r="E27" s="86"/>
      <c r="F27" s="54"/>
      <c r="G27" s="54"/>
      <c r="H27" s="54"/>
      <c r="I27" s="100"/>
      <c r="J27" s="101"/>
      <c r="K27" s="23"/>
      <c r="L27" s="21"/>
      <c r="M27" s="105"/>
      <c r="R27" s="1" t="s">
        <v>183</v>
      </c>
      <c r="U27" s="3" t="s">
        <v>47</v>
      </c>
      <c r="Y27" s="10"/>
      <c r="AB27" s="14"/>
      <c r="AC27" s="15"/>
    </row>
    <row r="28" spans="1:30" ht="15.75" customHeight="1" x14ac:dyDescent="0.2">
      <c r="A28" s="106" t="s">
        <v>25</v>
      </c>
      <c r="B28" s="49"/>
      <c r="C28" s="49"/>
      <c r="D28" s="49"/>
      <c r="E28" s="86"/>
      <c r="F28" s="49"/>
      <c r="G28" s="49"/>
      <c r="H28" s="49"/>
      <c r="I28" s="84"/>
      <c r="J28" s="85"/>
      <c r="K28" s="22"/>
      <c r="L28" s="19"/>
      <c r="M28" s="49">
        <f t="shared" ref="M28" si="16">SUM(L28:L31)</f>
        <v>0</v>
      </c>
      <c r="R28" s="1" t="s">
        <v>184</v>
      </c>
      <c r="U28" s="3" t="s">
        <v>47</v>
      </c>
      <c r="V28" s="7" t="str">
        <f>A28</f>
        <v>6</v>
      </c>
      <c r="W28" s="16">
        <f t="shared" ref="W28" si="17">$G$3</f>
        <v>0</v>
      </c>
      <c r="X28" s="7">
        <f t="shared" ref="X28" si="18">$J$3</f>
        <v>0</v>
      </c>
      <c r="Y28" s="12" t="str">
        <f>IF(B28="男",1,IF(B28="女",2,IF(B28="混合",3,"")))</f>
        <v/>
      </c>
      <c r="Z28" s="13">
        <f>C28</f>
        <v>0</v>
      </c>
      <c r="AA28" s="12" t="str">
        <f>IF(E28="ﾌﾘｰﾘﾚ-",6,IF(E28="ﾒﾄﾞﾚｰﾘﾚｰ",7,IF(E28="ﾋﾞｰﾄ板ﾘﾚｰ",7,"")))</f>
        <v/>
      </c>
      <c r="AB28" s="14" t="str">
        <f>IF(D28=25,"0025",IF(D28=50,"0050",IF(D28=100,"0100","")))</f>
        <v/>
      </c>
      <c r="AC28" s="15" t="str">
        <f t="shared" ref="AC28" si="19">AA28&amp;AB28</f>
        <v/>
      </c>
      <c r="AD28" s="8" t="str">
        <f>F28&amp;G28&amp;U28&amp;H28</f>
        <v>.</v>
      </c>
    </row>
    <row r="29" spans="1:30" ht="15.75" customHeight="1" x14ac:dyDescent="0.2">
      <c r="A29" s="88"/>
      <c r="B29" s="50"/>
      <c r="C29" s="50"/>
      <c r="D29" s="50"/>
      <c r="E29" s="86"/>
      <c r="F29" s="50"/>
      <c r="G29" s="50"/>
      <c r="H29" s="50"/>
      <c r="I29" s="102"/>
      <c r="J29" s="103"/>
      <c r="K29" s="18"/>
      <c r="L29" s="20"/>
      <c r="M29" s="104"/>
      <c r="R29" s="1" t="s">
        <v>185</v>
      </c>
      <c r="U29" s="3" t="s">
        <v>47</v>
      </c>
      <c r="W29" s="16"/>
      <c r="X29" s="16"/>
      <c r="Y29" s="12"/>
      <c r="Z29" s="13"/>
      <c r="AA29" s="12"/>
      <c r="AB29" s="14"/>
      <c r="AC29" s="15"/>
    </row>
    <row r="30" spans="1:30" ht="15.75" customHeight="1" x14ac:dyDescent="0.2">
      <c r="A30" s="88"/>
      <c r="B30" s="50"/>
      <c r="C30" s="50"/>
      <c r="D30" s="50"/>
      <c r="E30" s="86"/>
      <c r="F30" s="50"/>
      <c r="G30" s="50"/>
      <c r="H30" s="50"/>
      <c r="I30" s="102"/>
      <c r="J30" s="103"/>
      <c r="K30" s="18"/>
      <c r="L30" s="20"/>
      <c r="M30" s="104"/>
      <c r="R30" s="1" t="s">
        <v>198</v>
      </c>
      <c r="U30" s="3" t="s">
        <v>47</v>
      </c>
      <c r="Y30" s="10"/>
      <c r="AA30" s="12"/>
      <c r="AB30" s="14"/>
      <c r="AC30" s="15"/>
    </row>
    <row r="31" spans="1:30" ht="15.75" customHeight="1" x14ac:dyDescent="0.2">
      <c r="A31" s="89"/>
      <c r="B31" s="54"/>
      <c r="C31" s="54"/>
      <c r="D31" s="54"/>
      <c r="E31" s="86"/>
      <c r="F31" s="54"/>
      <c r="G31" s="54"/>
      <c r="H31" s="54"/>
      <c r="I31" s="100"/>
      <c r="J31" s="101"/>
      <c r="K31" s="23"/>
      <c r="L31" s="21"/>
      <c r="M31" s="105"/>
      <c r="U31" s="3" t="s">
        <v>47</v>
      </c>
      <c r="Y31" s="10"/>
      <c r="AB31" s="14"/>
      <c r="AC31" s="15"/>
    </row>
    <row r="32" spans="1:30" ht="15.75" customHeight="1" x14ac:dyDescent="0.2">
      <c r="A32" s="106" t="s">
        <v>26</v>
      </c>
      <c r="B32" s="49"/>
      <c r="C32" s="49"/>
      <c r="D32" s="49"/>
      <c r="E32" s="86"/>
      <c r="F32" s="49"/>
      <c r="G32" s="49"/>
      <c r="H32" s="49"/>
      <c r="I32" s="84"/>
      <c r="J32" s="85"/>
      <c r="K32" s="22"/>
      <c r="L32" s="19"/>
      <c r="M32" s="49">
        <f t="shared" ref="M32" si="20">SUM(L32:L35)</f>
        <v>0</v>
      </c>
      <c r="U32" s="3" t="s">
        <v>47</v>
      </c>
      <c r="V32" s="7" t="str">
        <f>A32</f>
        <v>7</v>
      </c>
      <c r="W32" s="16">
        <f t="shared" ref="W32" si="21">$G$3</f>
        <v>0</v>
      </c>
      <c r="X32" s="7">
        <f t="shared" ref="X32" si="22">$J$3</f>
        <v>0</v>
      </c>
      <c r="Y32" s="12" t="str">
        <f>IF(B32="男",1,IF(B32="女",2,IF(B32="混合",3,"")))</f>
        <v/>
      </c>
      <c r="Z32" s="13">
        <f>C32</f>
        <v>0</v>
      </c>
      <c r="AA32" s="12" t="str">
        <f>IF(E32="ﾌﾘｰﾘﾚ-",6,IF(E32="ﾒﾄﾞﾚｰﾘﾚｰ",7,IF(E32="ﾋﾞｰﾄ板ﾘﾚｰ",7,"")))</f>
        <v/>
      </c>
      <c r="AB32" s="14" t="str">
        <f>IF(D32=25,"0025",IF(D32=50,"0050",IF(D32=100,"0100","")))</f>
        <v/>
      </c>
      <c r="AC32" s="15" t="str">
        <f t="shared" ref="AC32" si="23">AA32&amp;AB32</f>
        <v/>
      </c>
      <c r="AD32" s="8" t="str">
        <f>F32&amp;G32&amp;U32&amp;H32</f>
        <v>.</v>
      </c>
    </row>
    <row r="33" spans="1:30" ht="15.75" customHeight="1" x14ac:dyDescent="0.2">
      <c r="A33" s="88"/>
      <c r="B33" s="50"/>
      <c r="C33" s="50"/>
      <c r="D33" s="50"/>
      <c r="E33" s="86"/>
      <c r="F33" s="50"/>
      <c r="G33" s="50"/>
      <c r="H33" s="50"/>
      <c r="I33" s="102"/>
      <c r="J33" s="103"/>
      <c r="K33" s="18"/>
      <c r="L33" s="20"/>
      <c r="M33" s="104"/>
      <c r="U33" s="3" t="s">
        <v>47</v>
      </c>
      <c r="W33" s="16"/>
      <c r="X33" s="16"/>
      <c r="Y33" s="12"/>
      <c r="Z33" s="13"/>
      <c r="AA33" s="12"/>
      <c r="AB33" s="14"/>
      <c r="AC33" s="15"/>
    </row>
    <row r="34" spans="1:30" ht="15.75" customHeight="1" x14ac:dyDescent="0.2">
      <c r="A34" s="88"/>
      <c r="B34" s="50"/>
      <c r="C34" s="50"/>
      <c r="D34" s="50"/>
      <c r="E34" s="86"/>
      <c r="F34" s="50"/>
      <c r="G34" s="50"/>
      <c r="H34" s="50"/>
      <c r="I34" s="102"/>
      <c r="J34" s="103"/>
      <c r="K34" s="18"/>
      <c r="L34" s="20"/>
      <c r="M34" s="104"/>
      <c r="U34" s="3" t="s">
        <v>47</v>
      </c>
      <c r="Y34" s="10"/>
      <c r="AA34" s="12"/>
      <c r="AB34" s="14"/>
      <c r="AC34" s="15"/>
    </row>
    <row r="35" spans="1:30" ht="15.75" customHeight="1" x14ac:dyDescent="0.2">
      <c r="A35" s="89"/>
      <c r="B35" s="54"/>
      <c r="C35" s="54"/>
      <c r="D35" s="54"/>
      <c r="E35" s="86"/>
      <c r="F35" s="54"/>
      <c r="G35" s="54"/>
      <c r="H35" s="54"/>
      <c r="I35" s="100"/>
      <c r="J35" s="101"/>
      <c r="K35" s="23"/>
      <c r="L35" s="21"/>
      <c r="M35" s="105"/>
      <c r="U35" s="3" t="s">
        <v>47</v>
      </c>
      <c r="Y35" s="10"/>
      <c r="AB35" s="14"/>
      <c r="AC35" s="15"/>
    </row>
    <row r="36" spans="1:30" ht="15.75" customHeight="1" x14ac:dyDescent="0.2">
      <c r="A36" s="106" t="s">
        <v>27</v>
      </c>
      <c r="B36" s="49"/>
      <c r="C36" s="49"/>
      <c r="D36" s="49"/>
      <c r="E36" s="86"/>
      <c r="F36" s="49"/>
      <c r="G36" s="49"/>
      <c r="H36" s="49"/>
      <c r="I36" s="84"/>
      <c r="J36" s="85"/>
      <c r="K36" s="22"/>
      <c r="L36" s="19"/>
      <c r="M36" s="49">
        <f t="shared" ref="M36" si="24">SUM(L36:L39)</f>
        <v>0</v>
      </c>
      <c r="U36" s="3" t="s">
        <v>47</v>
      </c>
      <c r="V36" s="7" t="str">
        <f>A36</f>
        <v>8</v>
      </c>
      <c r="W36" s="16">
        <f t="shared" ref="W36" si="25">$G$3</f>
        <v>0</v>
      </c>
      <c r="X36" s="7">
        <f t="shared" ref="X36" si="26">$J$3</f>
        <v>0</v>
      </c>
      <c r="Y36" s="12" t="str">
        <f>IF(B36="男",1,IF(B36="女",2,IF(B36="混合",3,"")))</f>
        <v/>
      </c>
      <c r="Z36" s="13">
        <f>C36</f>
        <v>0</v>
      </c>
      <c r="AA36" s="12" t="str">
        <f>IF(E36="ﾌﾘｰﾘﾚ-",6,IF(E36="ﾒﾄﾞﾚｰﾘﾚｰ",7,IF(E36="ﾋﾞｰﾄ板ﾘﾚｰ",7,"")))</f>
        <v/>
      </c>
      <c r="AB36" s="14" t="str">
        <f>IF(D36=25,"0025",IF(D36=50,"0050",IF(D36=100,"0100","")))</f>
        <v/>
      </c>
      <c r="AC36" s="15" t="str">
        <f t="shared" ref="AC36" si="27">AA36&amp;AB36</f>
        <v/>
      </c>
      <c r="AD36" s="8" t="str">
        <f>F36&amp;G36&amp;U36&amp;H36</f>
        <v>.</v>
      </c>
    </row>
    <row r="37" spans="1:30" ht="15.75" customHeight="1" x14ac:dyDescent="0.2">
      <c r="A37" s="88"/>
      <c r="B37" s="50"/>
      <c r="C37" s="50"/>
      <c r="D37" s="50"/>
      <c r="E37" s="86"/>
      <c r="F37" s="50"/>
      <c r="G37" s="50"/>
      <c r="H37" s="50"/>
      <c r="I37" s="102"/>
      <c r="J37" s="103"/>
      <c r="K37" s="18"/>
      <c r="L37" s="20"/>
      <c r="M37" s="104"/>
      <c r="U37" s="3" t="s">
        <v>47</v>
      </c>
      <c r="W37" s="16"/>
      <c r="X37" s="16"/>
      <c r="Y37" s="12"/>
      <c r="Z37" s="13"/>
      <c r="AA37" s="12"/>
      <c r="AB37" s="14"/>
      <c r="AC37" s="15"/>
    </row>
    <row r="38" spans="1:30" ht="15.75" customHeight="1" x14ac:dyDescent="0.2">
      <c r="A38" s="88"/>
      <c r="B38" s="50"/>
      <c r="C38" s="50"/>
      <c r="D38" s="50"/>
      <c r="E38" s="86"/>
      <c r="F38" s="50"/>
      <c r="G38" s="50"/>
      <c r="H38" s="50"/>
      <c r="I38" s="102"/>
      <c r="J38" s="103"/>
      <c r="K38" s="18"/>
      <c r="L38" s="20"/>
      <c r="M38" s="104"/>
      <c r="U38" s="3" t="s">
        <v>47</v>
      </c>
      <c r="Y38" s="10"/>
      <c r="AA38" s="12"/>
      <c r="AB38" s="14"/>
      <c r="AC38" s="15"/>
    </row>
    <row r="39" spans="1:30" ht="15.75" customHeight="1" x14ac:dyDescent="0.2">
      <c r="A39" s="89"/>
      <c r="B39" s="54"/>
      <c r="C39" s="54"/>
      <c r="D39" s="54"/>
      <c r="E39" s="86"/>
      <c r="F39" s="54"/>
      <c r="G39" s="54"/>
      <c r="H39" s="54"/>
      <c r="I39" s="100"/>
      <c r="J39" s="101"/>
      <c r="K39" s="23"/>
      <c r="L39" s="21"/>
      <c r="M39" s="105"/>
      <c r="U39" s="3" t="s">
        <v>47</v>
      </c>
      <c r="Y39" s="10"/>
      <c r="AB39" s="14"/>
      <c r="AC39" s="15"/>
    </row>
    <row r="40" spans="1:30" ht="15.75" customHeight="1" x14ac:dyDescent="0.2">
      <c r="A40" s="106" t="s">
        <v>28</v>
      </c>
      <c r="B40" s="49"/>
      <c r="C40" s="49"/>
      <c r="D40" s="49"/>
      <c r="E40" s="86"/>
      <c r="F40" s="49"/>
      <c r="G40" s="49"/>
      <c r="H40" s="49"/>
      <c r="I40" s="84"/>
      <c r="J40" s="85"/>
      <c r="K40" s="22"/>
      <c r="L40" s="19"/>
      <c r="M40" s="49">
        <f t="shared" ref="M40" si="28">SUM(L40:L43)</f>
        <v>0</v>
      </c>
      <c r="U40" s="3" t="s">
        <v>47</v>
      </c>
      <c r="V40" s="7" t="str">
        <f>A40</f>
        <v>9</v>
      </c>
      <c r="W40" s="16">
        <f t="shared" ref="W40" si="29">$G$3</f>
        <v>0</v>
      </c>
      <c r="X40" s="7">
        <f t="shared" ref="X40" si="30">$J$3</f>
        <v>0</v>
      </c>
      <c r="Y40" s="12" t="str">
        <f>IF(B40="男",1,IF(B40="女",2,IF(B40="混合",3,"")))</f>
        <v/>
      </c>
      <c r="Z40" s="13">
        <f>C40</f>
        <v>0</v>
      </c>
      <c r="AA40" s="12" t="str">
        <f>IF(E40="ﾌﾘｰﾘﾚ-",6,IF(E40="ﾒﾄﾞﾚｰﾘﾚｰ",7,IF(E40="ﾋﾞｰﾄ板ﾘﾚｰ",7,"")))</f>
        <v/>
      </c>
      <c r="AB40" s="14" t="str">
        <f>IF(D40=25,"0025",IF(D40=50,"0050",IF(D40=100,"0100","")))</f>
        <v/>
      </c>
      <c r="AC40" s="15" t="str">
        <f t="shared" ref="AC40" si="31">AA40&amp;AB40</f>
        <v/>
      </c>
      <c r="AD40" s="8" t="str">
        <f>F40&amp;G40&amp;U40&amp;H40</f>
        <v>.</v>
      </c>
    </row>
    <row r="41" spans="1:30" ht="15.75" customHeight="1" x14ac:dyDescent="0.2">
      <c r="A41" s="88"/>
      <c r="B41" s="50"/>
      <c r="C41" s="50"/>
      <c r="D41" s="50"/>
      <c r="E41" s="86"/>
      <c r="F41" s="50"/>
      <c r="G41" s="50"/>
      <c r="H41" s="50"/>
      <c r="I41" s="102"/>
      <c r="J41" s="103"/>
      <c r="K41" s="18"/>
      <c r="L41" s="20"/>
      <c r="M41" s="104"/>
      <c r="U41" s="3" t="s">
        <v>47</v>
      </c>
      <c r="W41" s="16"/>
      <c r="X41" s="16"/>
      <c r="Y41" s="12"/>
      <c r="Z41" s="13"/>
      <c r="AA41" s="12"/>
      <c r="AB41" s="14"/>
      <c r="AC41" s="15"/>
    </row>
    <row r="42" spans="1:30" ht="15.75" customHeight="1" x14ac:dyDescent="0.2">
      <c r="A42" s="88"/>
      <c r="B42" s="50"/>
      <c r="C42" s="50"/>
      <c r="D42" s="50"/>
      <c r="E42" s="86"/>
      <c r="F42" s="50"/>
      <c r="G42" s="50"/>
      <c r="H42" s="50"/>
      <c r="I42" s="102"/>
      <c r="J42" s="103"/>
      <c r="K42" s="18"/>
      <c r="L42" s="20"/>
      <c r="M42" s="104"/>
      <c r="U42" s="3" t="s">
        <v>47</v>
      </c>
      <c r="Y42" s="10"/>
      <c r="AA42" s="12"/>
      <c r="AB42" s="14"/>
      <c r="AC42" s="15"/>
    </row>
    <row r="43" spans="1:30" ht="15.75" customHeight="1" x14ac:dyDescent="0.2">
      <c r="A43" s="89"/>
      <c r="B43" s="54"/>
      <c r="C43" s="54"/>
      <c r="D43" s="54"/>
      <c r="E43" s="86"/>
      <c r="F43" s="54"/>
      <c r="G43" s="54"/>
      <c r="H43" s="54"/>
      <c r="I43" s="100"/>
      <c r="J43" s="101"/>
      <c r="K43" s="23"/>
      <c r="L43" s="21"/>
      <c r="M43" s="105"/>
      <c r="U43" s="3" t="s">
        <v>47</v>
      </c>
      <c r="Y43" s="10"/>
      <c r="AB43" s="14"/>
      <c r="AC43" s="15"/>
    </row>
    <row r="44" spans="1:30" ht="15.75" customHeight="1" x14ac:dyDescent="0.2">
      <c r="A44" s="106" t="s">
        <v>29</v>
      </c>
      <c r="B44" s="49"/>
      <c r="C44" s="49"/>
      <c r="D44" s="49"/>
      <c r="E44" s="86"/>
      <c r="F44" s="49"/>
      <c r="G44" s="49"/>
      <c r="H44" s="49"/>
      <c r="I44" s="84"/>
      <c r="J44" s="85"/>
      <c r="K44" s="22"/>
      <c r="L44" s="19"/>
      <c r="M44" s="49">
        <f t="shared" ref="M44" si="32">SUM(L44:L47)</f>
        <v>0</v>
      </c>
      <c r="U44" s="3" t="s">
        <v>47</v>
      </c>
      <c r="V44" s="7" t="str">
        <f>A44</f>
        <v>10</v>
      </c>
      <c r="W44" s="16">
        <f t="shared" ref="W44" si="33">$G$3</f>
        <v>0</v>
      </c>
      <c r="X44" s="7">
        <f t="shared" ref="X44" si="34">$J$3</f>
        <v>0</v>
      </c>
      <c r="Y44" s="12" t="str">
        <f>IF(B44="男",1,IF(B44="女",2,IF(B44="混合",3,"")))</f>
        <v/>
      </c>
      <c r="Z44" s="13">
        <f>C44</f>
        <v>0</v>
      </c>
      <c r="AA44" s="12" t="str">
        <f>IF(E44="ﾌﾘｰﾘﾚ-",6,IF(E44="ﾒﾄﾞﾚｰﾘﾚｰ",7,IF(E44="ﾋﾞｰﾄ板ﾘﾚｰ",7,"")))</f>
        <v/>
      </c>
      <c r="AB44" s="14" t="str">
        <f>IF(D44=25,"0025",IF(D44=50,"0050",IF(D44=100,"0100","")))</f>
        <v/>
      </c>
      <c r="AC44" s="15" t="str">
        <f t="shared" ref="AC44" si="35">AA44&amp;AB44</f>
        <v/>
      </c>
      <c r="AD44" s="8" t="str">
        <f>F44&amp;G44&amp;U44&amp;H44</f>
        <v>.</v>
      </c>
    </row>
    <row r="45" spans="1:30" ht="15.75" customHeight="1" x14ac:dyDescent="0.2">
      <c r="A45" s="88"/>
      <c r="B45" s="50"/>
      <c r="C45" s="50"/>
      <c r="D45" s="50"/>
      <c r="E45" s="86"/>
      <c r="F45" s="50"/>
      <c r="G45" s="50"/>
      <c r="H45" s="50"/>
      <c r="I45" s="102"/>
      <c r="J45" s="103"/>
      <c r="K45" s="18"/>
      <c r="L45" s="20"/>
      <c r="M45" s="104"/>
      <c r="U45" s="3" t="s">
        <v>47</v>
      </c>
      <c r="W45" s="16"/>
      <c r="X45" s="16"/>
      <c r="Y45" s="12"/>
      <c r="Z45" s="13"/>
      <c r="AA45" s="12"/>
      <c r="AB45" s="14"/>
      <c r="AC45" s="15"/>
    </row>
    <row r="46" spans="1:30" ht="15.75" customHeight="1" x14ac:dyDescent="0.2">
      <c r="A46" s="88"/>
      <c r="B46" s="50"/>
      <c r="C46" s="50"/>
      <c r="D46" s="50"/>
      <c r="E46" s="86"/>
      <c r="F46" s="50"/>
      <c r="G46" s="50"/>
      <c r="H46" s="50"/>
      <c r="I46" s="102"/>
      <c r="J46" s="103"/>
      <c r="K46" s="18"/>
      <c r="L46" s="20"/>
      <c r="M46" s="104"/>
      <c r="U46" s="3" t="s">
        <v>47</v>
      </c>
      <c r="Y46" s="10"/>
      <c r="AA46" s="12"/>
      <c r="AB46" s="14"/>
      <c r="AC46" s="15"/>
    </row>
    <row r="47" spans="1:30" ht="15.75" customHeight="1" x14ac:dyDescent="0.2">
      <c r="A47" s="89"/>
      <c r="B47" s="54"/>
      <c r="C47" s="54"/>
      <c r="D47" s="54"/>
      <c r="E47" s="86"/>
      <c r="F47" s="54"/>
      <c r="G47" s="54"/>
      <c r="H47" s="54"/>
      <c r="I47" s="100"/>
      <c r="J47" s="101"/>
      <c r="K47" s="23"/>
      <c r="L47" s="21"/>
      <c r="M47" s="105"/>
      <c r="U47" s="3" t="s">
        <v>47</v>
      </c>
      <c r="Y47" s="10"/>
      <c r="AB47" s="14"/>
      <c r="AC47" s="15"/>
    </row>
    <row r="48" spans="1:30" ht="15.75" customHeight="1" x14ac:dyDescent="0.2">
      <c r="A48" s="106" t="s">
        <v>30</v>
      </c>
      <c r="B48" s="49"/>
      <c r="C48" s="49"/>
      <c r="D48" s="49"/>
      <c r="E48" s="86"/>
      <c r="F48" s="49"/>
      <c r="G48" s="49"/>
      <c r="H48" s="49"/>
      <c r="I48" s="84"/>
      <c r="J48" s="85"/>
      <c r="K48" s="22"/>
      <c r="L48" s="19"/>
      <c r="M48" s="49">
        <f t="shared" ref="M48" si="36">SUM(L48:L51)</f>
        <v>0</v>
      </c>
      <c r="U48" s="3" t="s">
        <v>47</v>
      </c>
      <c r="V48" s="7" t="str">
        <f>A48</f>
        <v>11</v>
      </c>
      <c r="W48" s="16">
        <f t="shared" ref="W48" si="37">$G$3</f>
        <v>0</v>
      </c>
      <c r="X48" s="7">
        <f t="shared" ref="X48" si="38">$J$3</f>
        <v>0</v>
      </c>
      <c r="Y48" s="12" t="str">
        <f>IF(B48="男",1,IF(B48="女",2,IF(B48="混合",3,"")))</f>
        <v/>
      </c>
      <c r="Z48" s="13">
        <f>C48</f>
        <v>0</v>
      </c>
      <c r="AA48" s="12" t="str">
        <f>IF(E48="ﾌﾘｰﾘﾚ-",6,IF(E48="ﾒﾄﾞﾚｰﾘﾚｰ",7,IF(E48="ﾋﾞｰﾄ板ﾘﾚｰ",7,"")))</f>
        <v/>
      </c>
      <c r="AB48" s="14" t="str">
        <f>IF(D48=25,"0025",IF(D48=50,"0050",IF(D48=100,"0100","")))</f>
        <v/>
      </c>
      <c r="AC48" s="15" t="str">
        <f t="shared" ref="AC48" si="39">AA48&amp;AB48</f>
        <v/>
      </c>
      <c r="AD48" s="8" t="str">
        <f>F48&amp;G48&amp;U48&amp;H48</f>
        <v>.</v>
      </c>
    </row>
    <row r="49" spans="1:30" ht="15.75" customHeight="1" x14ac:dyDescent="0.2">
      <c r="A49" s="88"/>
      <c r="B49" s="50"/>
      <c r="C49" s="50"/>
      <c r="D49" s="50"/>
      <c r="E49" s="86"/>
      <c r="F49" s="50"/>
      <c r="G49" s="50"/>
      <c r="H49" s="50"/>
      <c r="I49" s="102"/>
      <c r="J49" s="103"/>
      <c r="K49" s="18"/>
      <c r="L49" s="20"/>
      <c r="M49" s="104"/>
      <c r="U49" s="3" t="s">
        <v>47</v>
      </c>
      <c r="W49" s="16"/>
      <c r="X49" s="16"/>
      <c r="Y49" s="12"/>
      <c r="Z49" s="13"/>
      <c r="AA49" s="12"/>
      <c r="AB49" s="14"/>
      <c r="AC49" s="15"/>
    </row>
    <row r="50" spans="1:30" ht="15.75" customHeight="1" x14ac:dyDescent="0.2">
      <c r="A50" s="88"/>
      <c r="B50" s="50"/>
      <c r="C50" s="50"/>
      <c r="D50" s="50"/>
      <c r="E50" s="86"/>
      <c r="F50" s="50"/>
      <c r="G50" s="50"/>
      <c r="H50" s="50"/>
      <c r="I50" s="102"/>
      <c r="J50" s="103"/>
      <c r="K50" s="18"/>
      <c r="L50" s="20"/>
      <c r="M50" s="104"/>
      <c r="U50" s="3" t="s">
        <v>47</v>
      </c>
      <c r="Y50" s="10"/>
      <c r="AA50" s="12"/>
      <c r="AB50" s="14"/>
      <c r="AC50" s="15"/>
    </row>
    <row r="51" spans="1:30" ht="15.75" customHeight="1" x14ac:dyDescent="0.2">
      <c r="A51" s="89"/>
      <c r="B51" s="54"/>
      <c r="C51" s="54"/>
      <c r="D51" s="54"/>
      <c r="E51" s="86"/>
      <c r="F51" s="54"/>
      <c r="G51" s="54"/>
      <c r="H51" s="54"/>
      <c r="I51" s="100"/>
      <c r="J51" s="101"/>
      <c r="K51" s="23"/>
      <c r="L51" s="21"/>
      <c r="M51" s="105"/>
      <c r="U51" s="3" t="s">
        <v>47</v>
      </c>
      <c r="Y51" s="10"/>
      <c r="AB51" s="14"/>
      <c r="AC51" s="15"/>
    </row>
    <row r="52" spans="1:30" ht="15.75" customHeight="1" x14ac:dyDescent="0.2">
      <c r="A52" s="106" t="s">
        <v>31</v>
      </c>
      <c r="B52" s="49"/>
      <c r="C52" s="49"/>
      <c r="D52" s="49"/>
      <c r="E52" s="86"/>
      <c r="F52" s="49"/>
      <c r="G52" s="49"/>
      <c r="H52" s="49"/>
      <c r="I52" s="84"/>
      <c r="J52" s="85"/>
      <c r="K52" s="22"/>
      <c r="L52" s="19"/>
      <c r="M52" s="49">
        <f t="shared" ref="M52" si="40">SUM(L52:L55)</f>
        <v>0</v>
      </c>
      <c r="U52" s="3" t="s">
        <v>47</v>
      </c>
      <c r="V52" s="7" t="str">
        <f>A52</f>
        <v>12</v>
      </c>
      <c r="W52" s="16">
        <f t="shared" ref="W52" si="41">$G$3</f>
        <v>0</v>
      </c>
      <c r="X52" s="7">
        <f t="shared" ref="X52" si="42">$J$3</f>
        <v>0</v>
      </c>
      <c r="Y52" s="12" t="str">
        <f>IF(B52="男",1,IF(B52="女",2,IF(B52="混合",3,"")))</f>
        <v/>
      </c>
      <c r="Z52" s="13">
        <f>C52</f>
        <v>0</v>
      </c>
      <c r="AA52" s="12" t="str">
        <f>IF(E52="ﾌﾘｰﾘﾚ-",6,IF(E52="ﾒﾄﾞﾚｰﾘﾚｰ",7,IF(E52="ﾋﾞｰﾄ板ﾘﾚｰ",7,"")))</f>
        <v/>
      </c>
      <c r="AB52" s="14" t="str">
        <f>IF(D52=25,"0025",IF(D52=50,"0050",IF(D52=100,"0100","")))</f>
        <v/>
      </c>
      <c r="AC52" s="15" t="str">
        <f t="shared" ref="AC52" si="43">AA52&amp;AB52</f>
        <v/>
      </c>
      <c r="AD52" s="8" t="str">
        <f>F52&amp;G52&amp;U52&amp;H52</f>
        <v>.</v>
      </c>
    </row>
    <row r="53" spans="1:30" ht="15.75" customHeight="1" x14ac:dyDescent="0.2">
      <c r="A53" s="88"/>
      <c r="B53" s="50"/>
      <c r="C53" s="50"/>
      <c r="D53" s="50"/>
      <c r="E53" s="86"/>
      <c r="F53" s="50"/>
      <c r="G53" s="50"/>
      <c r="H53" s="50"/>
      <c r="I53" s="102"/>
      <c r="J53" s="103"/>
      <c r="K53" s="18"/>
      <c r="L53" s="20"/>
      <c r="M53" s="104"/>
      <c r="U53" s="3" t="s">
        <v>47</v>
      </c>
      <c r="W53" s="16"/>
      <c r="X53" s="16"/>
      <c r="Y53" s="12"/>
      <c r="Z53" s="13"/>
      <c r="AA53" s="12"/>
      <c r="AB53" s="14"/>
      <c r="AC53" s="15"/>
    </row>
    <row r="54" spans="1:30" ht="15.75" customHeight="1" x14ac:dyDescent="0.2">
      <c r="A54" s="88"/>
      <c r="B54" s="50"/>
      <c r="C54" s="50"/>
      <c r="D54" s="50"/>
      <c r="E54" s="86"/>
      <c r="F54" s="50"/>
      <c r="G54" s="50"/>
      <c r="H54" s="50"/>
      <c r="I54" s="102"/>
      <c r="J54" s="103"/>
      <c r="K54" s="18"/>
      <c r="L54" s="20"/>
      <c r="M54" s="104"/>
      <c r="U54" s="3" t="s">
        <v>47</v>
      </c>
      <c r="Y54" s="10"/>
      <c r="AA54" s="12"/>
      <c r="AB54" s="14"/>
      <c r="AC54" s="15"/>
    </row>
    <row r="55" spans="1:30" ht="15.75" customHeight="1" x14ac:dyDescent="0.2">
      <c r="A55" s="89"/>
      <c r="B55" s="54"/>
      <c r="C55" s="54"/>
      <c r="D55" s="54"/>
      <c r="E55" s="86"/>
      <c r="F55" s="54"/>
      <c r="G55" s="54"/>
      <c r="H55" s="54"/>
      <c r="I55" s="100"/>
      <c r="J55" s="101"/>
      <c r="K55" s="23"/>
      <c r="L55" s="21"/>
      <c r="M55" s="105"/>
      <c r="U55" s="3" t="s">
        <v>47</v>
      </c>
      <c r="Y55" s="10"/>
      <c r="AB55" s="14"/>
      <c r="AC55" s="15"/>
    </row>
    <row r="56" spans="1:30" ht="15.75" customHeight="1" x14ac:dyDescent="0.2">
      <c r="A56" s="106" t="s">
        <v>32</v>
      </c>
      <c r="B56" s="49"/>
      <c r="C56" s="49"/>
      <c r="D56" s="49"/>
      <c r="E56" s="86"/>
      <c r="F56" s="49"/>
      <c r="G56" s="49"/>
      <c r="H56" s="49"/>
      <c r="I56" s="84"/>
      <c r="J56" s="85"/>
      <c r="K56" s="22"/>
      <c r="L56" s="19"/>
      <c r="M56" s="49">
        <f t="shared" ref="M56" si="44">SUM(L56:L59)</f>
        <v>0</v>
      </c>
      <c r="U56" s="3" t="s">
        <v>47</v>
      </c>
      <c r="V56" s="7" t="str">
        <f>A56</f>
        <v>13</v>
      </c>
      <c r="W56" s="16">
        <f t="shared" ref="W56" si="45">$G$3</f>
        <v>0</v>
      </c>
      <c r="X56" s="7">
        <f t="shared" ref="X56" si="46">$J$3</f>
        <v>0</v>
      </c>
      <c r="Y56" s="12" t="str">
        <f>IF(B56="男",1,IF(B56="女",2,IF(B56="混合",3,"")))</f>
        <v/>
      </c>
      <c r="Z56" s="13">
        <f>C56</f>
        <v>0</v>
      </c>
      <c r="AA56" s="12" t="str">
        <f>IF(E56="ﾌﾘｰﾘﾚ-",6,IF(E56="ﾒﾄﾞﾚｰﾘﾚｰ",7,IF(E56="ﾋﾞｰﾄ板ﾘﾚｰ",7,"")))</f>
        <v/>
      </c>
      <c r="AB56" s="14" t="str">
        <f>IF(D56=25,"0025",IF(D56=50,"0050",IF(D56=100,"0100","")))</f>
        <v/>
      </c>
      <c r="AC56" s="15" t="str">
        <f t="shared" ref="AC56" si="47">AA56&amp;AB56</f>
        <v/>
      </c>
      <c r="AD56" s="8" t="str">
        <f>F56&amp;G56&amp;U56&amp;H56</f>
        <v>.</v>
      </c>
    </row>
    <row r="57" spans="1:30" ht="15.75" customHeight="1" x14ac:dyDescent="0.2">
      <c r="A57" s="88"/>
      <c r="B57" s="50"/>
      <c r="C57" s="50"/>
      <c r="D57" s="50"/>
      <c r="E57" s="86"/>
      <c r="F57" s="50"/>
      <c r="G57" s="50"/>
      <c r="H57" s="50"/>
      <c r="I57" s="102"/>
      <c r="J57" s="103"/>
      <c r="K57" s="18"/>
      <c r="L57" s="20"/>
      <c r="M57" s="104"/>
      <c r="U57" s="3" t="s">
        <v>47</v>
      </c>
      <c r="W57" s="16"/>
      <c r="X57" s="16"/>
      <c r="Y57" s="12"/>
      <c r="Z57" s="13"/>
      <c r="AA57" s="12"/>
      <c r="AB57" s="14"/>
      <c r="AC57" s="15"/>
    </row>
    <row r="58" spans="1:30" ht="15.75" customHeight="1" x14ac:dyDescent="0.2">
      <c r="A58" s="88"/>
      <c r="B58" s="50"/>
      <c r="C58" s="50"/>
      <c r="D58" s="50"/>
      <c r="E58" s="86"/>
      <c r="F58" s="50"/>
      <c r="G58" s="50"/>
      <c r="H58" s="50"/>
      <c r="I58" s="102"/>
      <c r="J58" s="103"/>
      <c r="K58" s="18"/>
      <c r="L58" s="20"/>
      <c r="M58" s="104"/>
      <c r="U58" s="3" t="s">
        <v>47</v>
      </c>
      <c r="Y58" s="10"/>
      <c r="AA58" s="12"/>
      <c r="AB58" s="14"/>
      <c r="AC58" s="15"/>
    </row>
    <row r="59" spans="1:30" ht="15.75" customHeight="1" x14ac:dyDescent="0.2">
      <c r="A59" s="89"/>
      <c r="B59" s="54"/>
      <c r="C59" s="54"/>
      <c r="D59" s="54"/>
      <c r="E59" s="86"/>
      <c r="F59" s="54"/>
      <c r="G59" s="54"/>
      <c r="H59" s="54"/>
      <c r="I59" s="100"/>
      <c r="J59" s="101"/>
      <c r="K59" s="23"/>
      <c r="L59" s="21"/>
      <c r="M59" s="105"/>
      <c r="U59" s="3" t="s">
        <v>47</v>
      </c>
      <c r="Y59" s="10"/>
      <c r="AB59" s="14"/>
      <c r="AC59" s="15"/>
    </row>
    <row r="60" spans="1:30" ht="15.75" customHeight="1" x14ac:dyDescent="0.2">
      <c r="A60" s="106" t="s">
        <v>33</v>
      </c>
      <c r="B60" s="49"/>
      <c r="C60" s="49"/>
      <c r="D60" s="49"/>
      <c r="E60" s="86"/>
      <c r="F60" s="49"/>
      <c r="G60" s="49"/>
      <c r="H60" s="49"/>
      <c r="I60" s="84"/>
      <c r="J60" s="85"/>
      <c r="K60" s="22"/>
      <c r="L60" s="19"/>
      <c r="M60" s="49">
        <f t="shared" ref="M60" si="48">SUM(L60:L63)</f>
        <v>0</v>
      </c>
      <c r="U60" s="3" t="s">
        <v>47</v>
      </c>
      <c r="V60" s="7" t="str">
        <f>A60</f>
        <v>14</v>
      </c>
      <c r="W60" s="16">
        <f t="shared" ref="W60" si="49">$G$3</f>
        <v>0</v>
      </c>
      <c r="X60" s="7">
        <f t="shared" ref="X60" si="50">$J$3</f>
        <v>0</v>
      </c>
      <c r="Y60" s="12" t="str">
        <f>IF(B60="男",1,IF(B60="女",2,IF(B60="混合",3,"")))</f>
        <v/>
      </c>
      <c r="Z60" s="13">
        <f>C60</f>
        <v>0</v>
      </c>
      <c r="AA60" s="12" t="str">
        <f>IF(E60="ﾌﾘｰﾘﾚ-",6,IF(E60="ﾒﾄﾞﾚｰﾘﾚｰ",7,IF(E60="ﾋﾞｰﾄ板ﾘﾚｰ",7,"")))</f>
        <v/>
      </c>
      <c r="AB60" s="14" t="str">
        <f>IF(D60=25,"0025",IF(D60=50,"0050",IF(D60=100,"0100","")))</f>
        <v/>
      </c>
      <c r="AC60" s="15" t="str">
        <f t="shared" ref="AC60" si="51">AA60&amp;AB60</f>
        <v/>
      </c>
      <c r="AD60" s="8" t="str">
        <f>F60&amp;G60&amp;U60&amp;H60</f>
        <v>.</v>
      </c>
    </row>
    <row r="61" spans="1:30" ht="15.75" customHeight="1" x14ac:dyDescent="0.2">
      <c r="A61" s="88"/>
      <c r="B61" s="50"/>
      <c r="C61" s="50"/>
      <c r="D61" s="50"/>
      <c r="E61" s="86"/>
      <c r="F61" s="50"/>
      <c r="G61" s="50"/>
      <c r="H61" s="50"/>
      <c r="I61" s="102"/>
      <c r="J61" s="103"/>
      <c r="K61" s="18"/>
      <c r="L61" s="20"/>
      <c r="M61" s="104"/>
      <c r="U61" s="3" t="s">
        <v>47</v>
      </c>
      <c r="W61" s="16"/>
      <c r="X61" s="16"/>
      <c r="Y61" s="12"/>
      <c r="Z61" s="13"/>
      <c r="AA61" s="12"/>
      <c r="AB61" s="14"/>
      <c r="AC61" s="15"/>
    </row>
    <row r="62" spans="1:30" ht="15.75" customHeight="1" x14ac:dyDescent="0.2">
      <c r="A62" s="88"/>
      <c r="B62" s="50"/>
      <c r="C62" s="50"/>
      <c r="D62" s="50"/>
      <c r="E62" s="86"/>
      <c r="F62" s="50"/>
      <c r="G62" s="50"/>
      <c r="H62" s="50"/>
      <c r="I62" s="102"/>
      <c r="J62" s="103"/>
      <c r="K62" s="18"/>
      <c r="L62" s="20"/>
      <c r="M62" s="104"/>
      <c r="U62" s="3" t="s">
        <v>47</v>
      </c>
      <c r="Y62" s="10"/>
      <c r="AA62" s="12"/>
      <c r="AB62" s="14"/>
      <c r="AC62" s="15"/>
    </row>
    <row r="63" spans="1:30" ht="15.75" customHeight="1" x14ac:dyDescent="0.2">
      <c r="A63" s="89"/>
      <c r="B63" s="54"/>
      <c r="C63" s="54"/>
      <c r="D63" s="54"/>
      <c r="E63" s="86"/>
      <c r="F63" s="54"/>
      <c r="G63" s="54"/>
      <c r="H63" s="54"/>
      <c r="I63" s="100"/>
      <c r="J63" s="101"/>
      <c r="K63" s="23"/>
      <c r="L63" s="21"/>
      <c r="M63" s="105"/>
      <c r="U63" s="3" t="s">
        <v>47</v>
      </c>
      <c r="Y63" s="10"/>
      <c r="AB63" s="14"/>
      <c r="AC63" s="15"/>
    </row>
    <row r="64" spans="1:30" ht="15.75" customHeight="1" x14ac:dyDescent="0.2">
      <c r="A64" s="106" t="s">
        <v>34</v>
      </c>
      <c r="B64" s="49"/>
      <c r="C64" s="49"/>
      <c r="D64" s="49"/>
      <c r="E64" s="86"/>
      <c r="F64" s="49"/>
      <c r="G64" s="49"/>
      <c r="H64" s="49"/>
      <c r="I64" s="84"/>
      <c r="J64" s="85"/>
      <c r="K64" s="22"/>
      <c r="L64" s="19"/>
      <c r="M64" s="49">
        <f t="shared" ref="M64" si="52">SUM(L64:L67)</f>
        <v>0</v>
      </c>
      <c r="U64" s="3" t="s">
        <v>47</v>
      </c>
      <c r="V64" s="7" t="str">
        <f>A64</f>
        <v>15</v>
      </c>
      <c r="W64" s="16">
        <f t="shared" ref="W64" si="53">$G$3</f>
        <v>0</v>
      </c>
      <c r="X64" s="7">
        <f t="shared" ref="X64" si="54">$J$3</f>
        <v>0</v>
      </c>
      <c r="Y64" s="12" t="str">
        <f>IF(B64="男",1,IF(B64="女",2,IF(B64="混合",3,"")))</f>
        <v/>
      </c>
      <c r="Z64" s="13">
        <f>C64</f>
        <v>0</v>
      </c>
      <c r="AA64" s="12" t="str">
        <f>IF(E64="ﾌﾘｰﾘﾚ-",6,IF(E64="ﾒﾄﾞﾚｰﾘﾚｰ",7,IF(E64="ﾋﾞｰﾄ板ﾘﾚｰ",7,"")))</f>
        <v/>
      </c>
      <c r="AB64" s="14" t="str">
        <f>IF(D64=25,"0025",IF(D64=50,"0050",IF(D64=100,"0100","")))</f>
        <v/>
      </c>
      <c r="AC64" s="15" t="str">
        <f t="shared" ref="AC64" si="55">AA64&amp;AB64</f>
        <v/>
      </c>
      <c r="AD64" s="8" t="str">
        <f>F64&amp;G64&amp;U64&amp;H64</f>
        <v>.</v>
      </c>
    </row>
    <row r="65" spans="1:30" ht="15.75" customHeight="1" x14ac:dyDescent="0.2">
      <c r="A65" s="88"/>
      <c r="B65" s="50"/>
      <c r="C65" s="50"/>
      <c r="D65" s="50"/>
      <c r="E65" s="86"/>
      <c r="F65" s="50"/>
      <c r="G65" s="50"/>
      <c r="H65" s="50"/>
      <c r="I65" s="102"/>
      <c r="J65" s="103"/>
      <c r="K65" s="18"/>
      <c r="L65" s="20"/>
      <c r="M65" s="104"/>
      <c r="U65" s="3" t="s">
        <v>47</v>
      </c>
      <c r="W65" s="16"/>
      <c r="X65" s="16"/>
      <c r="Y65" s="12"/>
      <c r="Z65" s="13"/>
      <c r="AA65" s="12"/>
      <c r="AB65" s="14"/>
      <c r="AC65" s="15"/>
    </row>
    <row r="66" spans="1:30" ht="15.75" customHeight="1" x14ac:dyDescent="0.2">
      <c r="A66" s="88"/>
      <c r="B66" s="50"/>
      <c r="C66" s="50"/>
      <c r="D66" s="50"/>
      <c r="E66" s="86"/>
      <c r="F66" s="50"/>
      <c r="G66" s="50"/>
      <c r="H66" s="50"/>
      <c r="I66" s="102"/>
      <c r="J66" s="103"/>
      <c r="K66" s="18"/>
      <c r="L66" s="20"/>
      <c r="M66" s="104"/>
      <c r="U66" s="3" t="s">
        <v>47</v>
      </c>
      <c r="Y66" s="10"/>
      <c r="AA66" s="12"/>
      <c r="AB66" s="14"/>
      <c r="AC66" s="15"/>
    </row>
    <row r="67" spans="1:30" ht="15.75" customHeight="1" x14ac:dyDescent="0.2">
      <c r="A67" s="89"/>
      <c r="B67" s="54"/>
      <c r="C67" s="54"/>
      <c r="D67" s="54"/>
      <c r="E67" s="86"/>
      <c r="F67" s="54"/>
      <c r="G67" s="54"/>
      <c r="H67" s="54"/>
      <c r="I67" s="100"/>
      <c r="J67" s="101"/>
      <c r="K67" s="23"/>
      <c r="L67" s="21"/>
      <c r="M67" s="105"/>
      <c r="U67" s="3" t="s">
        <v>47</v>
      </c>
      <c r="Y67" s="10"/>
      <c r="AB67" s="14"/>
      <c r="AC67" s="15"/>
    </row>
    <row r="68" spans="1:30" ht="15.75" customHeight="1" x14ac:dyDescent="0.2">
      <c r="A68" s="106" t="s">
        <v>35</v>
      </c>
      <c r="B68" s="49"/>
      <c r="C68" s="49"/>
      <c r="D68" s="49"/>
      <c r="E68" s="86"/>
      <c r="F68" s="49"/>
      <c r="G68" s="49"/>
      <c r="H68" s="49"/>
      <c r="I68" s="84"/>
      <c r="J68" s="85"/>
      <c r="K68" s="22"/>
      <c r="L68" s="19"/>
      <c r="M68" s="49">
        <f t="shared" ref="M68" si="56">SUM(L68:L71)</f>
        <v>0</v>
      </c>
      <c r="U68" s="3" t="s">
        <v>47</v>
      </c>
      <c r="V68" s="7" t="str">
        <f>A68</f>
        <v>16</v>
      </c>
      <c r="W68" s="16">
        <f t="shared" ref="W68" si="57">$G$3</f>
        <v>0</v>
      </c>
      <c r="X68" s="7">
        <f t="shared" ref="X68" si="58">$J$3</f>
        <v>0</v>
      </c>
      <c r="Y68" s="12" t="str">
        <f>IF(B68="男",1,IF(B68="女",2,IF(B68="混合",3,"")))</f>
        <v/>
      </c>
      <c r="Z68" s="13">
        <f>C68</f>
        <v>0</v>
      </c>
      <c r="AA68" s="12" t="str">
        <f>IF(E68="ﾌﾘｰﾘﾚ-",6,IF(E68="ﾒﾄﾞﾚｰﾘﾚｰ",7,IF(E68="ﾋﾞｰﾄ板ﾘﾚｰ",7,"")))</f>
        <v/>
      </c>
      <c r="AB68" s="14" t="str">
        <f>IF(D68=25,"0025",IF(D68=50,"0050",IF(D68=100,"0100","")))</f>
        <v/>
      </c>
      <c r="AC68" s="15" t="str">
        <f t="shared" ref="AC68" si="59">AA68&amp;AB68</f>
        <v/>
      </c>
      <c r="AD68" s="8" t="str">
        <f>F68&amp;G68&amp;U68&amp;H68</f>
        <v>.</v>
      </c>
    </row>
    <row r="69" spans="1:30" ht="15.75" customHeight="1" x14ac:dyDescent="0.2">
      <c r="A69" s="88"/>
      <c r="B69" s="50"/>
      <c r="C69" s="50"/>
      <c r="D69" s="50"/>
      <c r="E69" s="86"/>
      <c r="F69" s="50"/>
      <c r="G69" s="50"/>
      <c r="H69" s="50"/>
      <c r="I69" s="102"/>
      <c r="J69" s="103"/>
      <c r="K69" s="18"/>
      <c r="L69" s="20"/>
      <c r="M69" s="104"/>
      <c r="U69" s="3" t="s">
        <v>47</v>
      </c>
      <c r="W69" s="16"/>
      <c r="X69" s="16"/>
      <c r="Y69" s="12"/>
      <c r="Z69" s="13"/>
      <c r="AA69" s="12"/>
      <c r="AB69" s="14"/>
      <c r="AC69" s="15"/>
    </row>
    <row r="70" spans="1:30" ht="15.75" customHeight="1" x14ac:dyDescent="0.2">
      <c r="A70" s="88"/>
      <c r="B70" s="50"/>
      <c r="C70" s="50"/>
      <c r="D70" s="50"/>
      <c r="E70" s="86"/>
      <c r="F70" s="50"/>
      <c r="G70" s="50"/>
      <c r="H70" s="50"/>
      <c r="I70" s="102"/>
      <c r="J70" s="103"/>
      <c r="K70" s="18"/>
      <c r="L70" s="20"/>
      <c r="M70" s="104"/>
      <c r="U70" s="3" t="s">
        <v>47</v>
      </c>
      <c r="Y70" s="10"/>
      <c r="AA70" s="12"/>
      <c r="AB70" s="14"/>
      <c r="AC70" s="15"/>
    </row>
    <row r="71" spans="1:30" ht="15.75" customHeight="1" x14ac:dyDescent="0.2">
      <c r="A71" s="89"/>
      <c r="B71" s="54"/>
      <c r="C71" s="54"/>
      <c r="D71" s="54"/>
      <c r="E71" s="86"/>
      <c r="F71" s="54"/>
      <c r="G71" s="54"/>
      <c r="H71" s="54"/>
      <c r="I71" s="100"/>
      <c r="J71" s="101"/>
      <c r="K71" s="23"/>
      <c r="L71" s="21"/>
      <c r="M71" s="105"/>
      <c r="U71" s="3" t="s">
        <v>47</v>
      </c>
      <c r="Y71" s="10"/>
      <c r="AB71" s="14"/>
      <c r="AC71" s="15"/>
    </row>
    <row r="72" spans="1:30" ht="15.75" customHeight="1" x14ac:dyDescent="0.2">
      <c r="A72" s="106" t="s">
        <v>36</v>
      </c>
      <c r="B72" s="49"/>
      <c r="C72" s="49"/>
      <c r="D72" s="49"/>
      <c r="E72" s="86"/>
      <c r="F72" s="49"/>
      <c r="G72" s="49"/>
      <c r="H72" s="49"/>
      <c r="I72" s="84"/>
      <c r="J72" s="85"/>
      <c r="K72" s="22"/>
      <c r="L72" s="19"/>
      <c r="M72" s="49">
        <f t="shared" ref="M72" si="60">SUM(L72:L75)</f>
        <v>0</v>
      </c>
      <c r="U72" s="3" t="s">
        <v>47</v>
      </c>
      <c r="V72" s="7" t="str">
        <f>A72</f>
        <v>17</v>
      </c>
      <c r="W72" s="16">
        <f t="shared" ref="W72" si="61">$G$3</f>
        <v>0</v>
      </c>
      <c r="X72" s="7">
        <f t="shared" ref="X72" si="62">$J$3</f>
        <v>0</v>
      </c>
      <c r="Y72" s="12" t="str">
        <f>IF(B72="男",1,IF(B72="女",2,IF(B72="混合",3,"")))</f>
        <v/>
      </c>
      <c r="Z72" s="13">
        <f>C72</f>
        <v>0</v>
      </c>
      <c r="AA72" s="12" t="str">
        <f>IF(E72="ﾌﾘｰﾘﾚ-",6,IF(E72="ﾒﾄﾞﾚｰﾘﾚｰ",7,IF(E72="ﾋﾞｰﾄ板ﾘﾚｰ",7,"")))</f>
        <v/>
      </c>
      <c r="AB72" s="14" t="str">
        <f>IF(D72=25,"0025",IF(D72=50,"0050",IF(D72=100,"0100","")))</f>
        <v/>
      </c>
      <c r="AC72" s="15" t="str">
        <f t="shared" ref="AC72" si="63">AA72&amp;AB72</f>
        <v/>
      </c>
      <c r="AD72" s="8" t="str">
        <f>F72&amp;G72&amp;U72&amp;H72</f>
        <v>.</v>
      </c>
    </row>
    <row r="73" spans="1:30" ht="15.75" customHeight="1" x14ac:dyDescent="0.2">
      <c r="A73" s="88"/>
      <c r="B73" s="50"/>
      <c r="C73" s="50"/>
      <c r="D73" s="50"/>
      <c r="E73" s="86"/>
      <c r="F73" s="50"/>
      <c r="G73" s="50"/>
      <c r="H73" s="50"/>
      <c r="I73" s="102"/>
      <c r="J73" s="103"/>
      <c r="K73" s="18"/>
      <c r="L73" s="20"/>
      <c r="M73" s="104"/>
      <c r="U73" s="3" t="s">
        <v>47</v>
      </c>
      <c r="W73" s="16"/>
      <c r="X73" s="16"/>
      <c r="Y73" s="12"/>
      <c r="Z73" s="13"/>
      <c r="AA73" s="12"/>
      <c r="AB73" s="14"/>
      <c r="AC73" s="15"/>
    </row>
    <row r="74" spans="1:30" ht="15.75" customHeight="1" x14ac:dyDescent="0.2">
      <c r="A74" s="88"/>
      <c r="B74" s="50"/>
      <c r="C74" s="50"/>
      <c r="D74" s="50"/>
      <c r="E74" s="86"/>
      <c r="F74" s="50"/>
      <c r="G74" s="50"/>
      <c r="H74" s="50"/>
      <c r="I74" s="102"/>
      <c r="J74" s="103"/>
      <c r="K74" s="18"/>
      <c r="L74" s="20"/>
      <c r="M74" s="104"/>
      <c r="U74" s="3" t="s">
        <v>47</v>
      </c>
      <c r="Y74" s="10"/>
      <c r="AA74" s="12"/>
      <c r="AB74" s="14"/>
      <c r="AC74" s="15"/>
    </row>
    <row r="75" spans="1:30" ht="15.75" customHeight="1" x14ac:dyDescent="0.2">
      <c r="A75" s="89"/>
      <c r="B75" s="54"/>
      <c r="C75" s="54"/>
      <c r="D75" s="54"/>
      <c r="E75" s="86"/>
      <c r="F75" s="54"/>
      <c r="G75" s="54"/>
      <c r="H75" s="54"/>
      <c r="I75" s="100"/>
      <c r="J75" s="101"/>
      <c r="K75" s="23"/>
      <c r="L75" s="21"/>
      <c r="M75" s="105"/>
      <c r="U75" s="3" t="s">
        <v>47</v>
      </c>
      <c r="Y75" s="10"/>
      <c r="AB75" s="14"/>
      <c r="AC75" s="15"/>
    </row>
    <row r="76" spans="1:30" ht="15.75" customHeight="1" x14ac:dyDescent="0.2">
      <c r="A76" s="106" t="s">
        <v>37</v>
      </c>
      <c r="B76" s="49"/>
      <c r="C76" s="49"/>
      <c r="D76" s="49"/>
      <c r="E76" s="86"/>
      <c r="F76" s="49"/>
      <c r="G76" s="49"/>
      <c r="H76" s="49"/>
      <c r="I76" s="84"/>
      <c r="J76" s="85"/>
      <c r="K76" s="22"/>
      <c r="L76" s="19"/>
      <c r="M76" s="49">
        <f t="shared" ref="M76" si="64">SUM(L76:L79)</f>
        <v>0</v>
      </c>
      <c r="U76" s="3" t="s">
        <v>47</v>
      </c>
      <c r="V76" s="7" t="str">
        <f>A76</f>
        <v>18</v>
      </c>
      <c r="W76" s="16">
        <f t="shared" ref="W76" si="65">$G$3</f>
        <v>0</v>
      </c>
      <c r="X76" s="7">
        <f t="shared" ref="X76" si="66">$J$3</f>
        <v>0</v>
      </c>
      <c r="Y76" s="12" t="str">
        <f>IF(B76="男",1,IF(B76="女",2,IF(B76="混合",3,"")))</f>
        <v/>
      </c>
      <c r="Z76" s="13">
        <f>C76</f>
        <v>0</v>
      </c>
      <c r="AA76" s="12" t="str">
        <f>IF(E76="ﾌﾘｰﾘﾚ-",6,IF(E76="ﾒﾄﾞﾚｰﾘﾚｰ",7,IF(E76="ﾋﾞｰﾄ板ﾘﾚｰ",7,"")))</f>
        <v/>
      </c>
      <c r="AB76" s="14" t="str">
        <f>IF(D76=25,"0025",IF(D76=50,"0050",IF(D76=100,"0100","")))</f>
        <v/>
      </c>
      <c r="AC76" s="15" t="str">
        <f t="shared" ref="AC76" si="67">AA76&amp;AB76</f>
        <v/>
      </c>
      <c r="AD76" s="8" t="str">
        <f>F76&amp;G76&amp;U76&amp;H76</f>
        <v>.</v>
      </c>
    </row>
    <row r="77" spans="1:30" ht="15.75" customHeight="1" x14ac:dyDescent="0.2">
      <c r="A77" s="88"/>
      <c r="B77" s="50"/>
      <c r="C77" s="50"/>
      <c r="D77" s="50"/>
      <c r="E77" s="86"/>
      <c r="F77" s="50"/>
      <c r="G77" s="50"/>
      <c r="H77" s="50"/>
      <c r="I77" s="102"/>
      <c r="J77" s="103"/>
      <c r="K77" s="18"/>
      <c r="L77" s="20"/>
      <c r="M77" s="104"/>
      <c r="U77" s="3" t="s">
        <v>47</v>
      </c>
      <c r="W77" s="16"/>
      <c r="X77" s="16"/>
      <c r="Y77" s="12"/>
      <c r="Z77" s="13"/>
      <c r="AA77" s="12"/>
      <c r="AB77" s="14"/>
      <c r="AC77" s="15"/>
    </row>
    <row r="78" spans="1:30" ht="15.75" customHeight="1" x14ac:dyDescent="0.2">
      <c r="A78" s="88"/>
      <c r="B78" s="50"/>
      <c r="C78" s="50"/>
      <c r="D78" s="50"/>
      <c r="E78" s="86"/>
      <c r="F78" s="50"/>
      <c r="G78" s="50"/>
      <c r="H78" s="50"/>
      <c r="I78" s="102"/>
      <c r="J78" s="103"/>
      <c r="K78" s="18"/>
      <c r="L78" s="20"/>
      <c r="M78" s="104"/>
      <c r="U78" s="3" t="s">
        <v>47</v>
      </c>
      <c r="Y78" s="10"/>
      <c r="AA78" s="12"/>
      <c r="AB78" s="14"/>
      <c r="AC78" s="15"/>
    </row>
    <row r="79" spans="1:30" ht="15.75" customHeight="1" x14ac:dyDescent="0.2">
      <c r="A79" s="89"/>
      <c r="B79" s="54"/>
      <c r="C79" s="54"/>
      <c r="D79" s="54"/>
      <c r="E79" s="86"/>
      <c r="F79" s="54"/>
      <c r="G79" s="54"/>
      <c r="H79" s="54"/>
      <c r="I79" s="100"/>
      <c r="J79" s="101"/>
      <c r="K79" s="23"/>
      <c r="L79" s="21"/>
      <c r="M79" s="105"/>
      <c r="U79" s="3" t="s">
        <v>47</v>
      </c>
      <c r="Y79" s="10"/>
      <c r="AB79" s="14"/>
      <c r="AC79" s="15"/>
    </row>
    <row r="80" spans="1:30" ht="15.75" customHeight="1" x14ac:dyDescent="0.2">
      <c r="A80" s="106" t="s">
        <v>38</v>
      </c>
      <c r="B80" s="49"/>
      <c r="C80" s="49"/>
      <c r="D80" s="49"/>
      <c r="E80" s="86"/>
      <c r="F80" s="49"/>
      <c r="G80" s="49"/>
      <c r="H80" s="49"/>
      <c r="I80" s="84"/>
      <c r="J80" s="85"/>
      <c r="K80" s="22"/>
      <c r="L80" s="19"/>
      <c r="M80" s="49">
        <f t="shared" ref="M80" si="68">SUM(L80:L83)</f>
        <v>0</v>
      </c>
      <c r="U80" s="3" t="s">
        <v>47</v>
      </c>
      <c r="V80" s="7" t="str">
        <f>A80</f>
        <v>19</v>
      </c>
      <c r="W80" s="16">
        <f t="shared" ref="W80" si="69">$G$3</f>
        <v>0</v>
      </c>
      <c r="X80" s="7">
        <f t="shared" ref="X80" si="70">$J$3</f>
        <v>0</v>
      </c>
      <c r="Y80" s="12" t="str">
        <f>IF(B80="男",1,IF(B80="女",2,IF(B80="混合",3,"")))</f>
        <v/>
      </c>
      <c r="Z80" s="13">
        <f>C80</f>
        <v>0</v>
      </c>
      <c r="AA80" s="12" t="str">
        <f>IF(E80="ﾌﾘｰﾘﾚ-",6,IF(E80="ﾒﾄﾞﾚｰﾘﾚｰ",7,IF(E80="ﾋﾞｰﾄ板ﾘﾚｰ",7,"")))</f>
        <v/>
      </c>
      <c r="AB80" s="14" t="str">
        <f>IF(D80=25,"0025",IF(D80=50,"0050",IF(D80=100,"0100","")))</f>
        <v/>
      </c>
      <c r="AC80" s="15" t="str">
        <f t="shared" ref="AC80" si="71">AA80&amp;AB80</f>
        <v/>
      </c>
      <c r="AD80" s="8" t="str">
        <f>F80&amp;G80&amp;U80&amp;H80</f>
        <v>.</v>
      </c>
    </row>
    <row r="81" spans="1:30" ht="15.75" customHeight="1" x14ac:dyDescent="0.2">
      <c r="A81" s="88"/>
      <c r="B81" s="50"/>
      <c r="C81" s="50"/>
      <c r="D81" s="50"/>
      <c r="E81" s="86"/>
      <c r="F81" s="50"/>
      <c r="G81" s="50"/>
      <c r="H81" s="50"/>
      <c r="I81" s="102"/>
      <c r="J81" s="103"/>
      <c r="K81" s="18"/>
      <c r="L81" s="20"/>
      <c r="M81" s="104"/>
      <c r="U81" s="3" t="s">
        <v>47</v>
      </c>
      <c r="W81" s="16"/>
      <c r="X81" s="16"/>
      <c r="Y81" s="12"/>
      <c r="Z81" s="13"/>
      <c r="AA81" s="12"/>
      <c r="AB81" s="14"/>
      <c r="AC81" s="15"/>
    </row>
    <row r="82" spans="1:30" ht="15.75" customHeight="1" x14ac:dyDescent="0.2">
      <c r="A82" s="88"/>
      <c r="B82" s="50"/>
      <c r="C82" s="50"/>
      <c r="D82" s="50"/>
      <c r="E82" s="86"/>
      <c r="F82" s="50"/>
      <c r="G82" s="50"/>
      <c r="H82" s="50"/>
      <c r="I82" s="102"/>
      <c r="J82" s="103"/>
      <c r="K82" s="18"/>
      <c r="L82" s="20"/>
      <c r="M82" s="104"/>
      <c r="U82" s="3" t="s">
        <v>47</v>
      </c>
      <c r="Y82" s="10"/>
      <c r="AA82" s="12"/>
      <c r="AB82" s="14"/>
      <c r="AC82" s="15"/>
    </row>
    <row r="83" spans="1:30" ht="15.75" customHeight="1" x14ac:dyDescent="0.2">
      <c r="A83" s="89"/>
      <c r="B83" s="54"/>
      <c r="C83" s="54"/>
      <c r="D83" s="54"/>
      <c r="E83" s="86"/>
      <c r="F83" s="54"/>
      <c r="G83" s="54"/>
      <c r="H83" s="54"/>
      <c r="I83" s="100"/>
      <c r="J83" s="101"/>
      <c r="K83" s="23"/>
      <c r="L83" s="21"/>
      <c r="M83" s="105"/>
      <c r="U83" s="3" t="s">
        <v>47</v>
      </c>
      <c r="Y83" s="10"/>
      <c r="AB83" s="14"/>
      <c r="AC83" s="15"/>
    </row>
    <row r="84" spans="1:30" ht="15.75" customHeight="1" x14ac:dyDescent="0.2">
      <c r="A84" s="106" t="s">
        <v>39</v>
      </c>
      <c r="B84" s="49"/>
      <c r="C84" s="49"/>
      <c r="D84" s="49"/>
      <c r="E84" s="86"/>
      <c r="F84" s="49"/>
      <c r="G84" s="49"/>
      <c r="H84" s="49"/>
      <c r="I84" s="84"/>
      <c r="J84" s="85"/>
      <c r="K84" s="22"/>
      <c r="L84" s="19"/>
      <c r="M84" s="49">
        <f t="shared" ref="M84" si="72">SUM(L84:L87)</f>
        <v>0</v>
      </c>
      <c r="U84" s="3" t="s">
        <v>47</v>
      </c>
      <c r="V84" s="7" t="str">
        <f>A84</f>
        <v>20</v>
      </c>
      <c r="W84" s="16">
        <f t="shared" ref="W84" si="73">$G$3</f>
        <v>0</v>
      </c>
      <c r="X84" s="7">
        <f t="shared" ref="X84" si="74">$J$3</f>
        <v>0</v>
      </c>
      <c r="Y84" s="12" t="str">
        <f>IF(B84="男",1,IF(B84="女",2,IF(B84="混合",3,"")))</f>
        <v/>
      </c>
      <c r="Z84" s="13">
        <f>C84</f>
        <v>0</v>
      </c>
      <c r="AA84" s="12" t="str">
        <f>IF(E84="ﾌﾘｰﾘﾚ-",6,IF(E84="ﾒﾄﾞﾚｰﾘﾚｰ",7,IF(E84="ﾋﾞｰﾄ板ﾘﾚｰ",7,"")))</f>
        <v/>
      </c>
      <c r="AB84" s="14" t="str">
        <f>IF(D84=25,"0025",IF(D84=50,"0050",IF(D84=100,"0100","")))</f>
        <v/>
      </c>
      <c r="AC84" s="15" t="str">
        <f t="shared" ref="AC84" si="75">AA84&amp;AB84</f>
        <v/>
      </c>
      <c r="AD84" s="8" t="str">
        <f>F84&amp;G84&amp;U84&amp;H84</f>
        <v>.</v>
      </c>
    </row>
    <row r="85" spans="1:30" ht="15.75" customHeight="1" x14ac:dyDescent="0.2">
      <c r="A85" s="88"/>
      <c r="B85" s="50"/>
      <c r="C85" s="50"/>
      <c r="D85" s="50"/>
      <c r="E85" s="86"/>
      <c r="F85" s="50"/>
      <c r="G85" s="50"/>
      <c r="H85" s="50"/>
      <c r="I85" s="102"/>
      <c r="J85" s="103"/>
      <c r="K85" s="18"/>
      <c r="L85" s="20"/>
      <c r="M85" s="104"/>
      <c r="U85" s="3" t="s">
        <v>47</v>
      </c>
      <c r="W85" s="16"/>
      <c r="X85" s="16"/>
      <c r="Y85" s="12"/>
      <c r="Z85" s="13"/>
      <c r="AA85" s="12"/>
      <c r="AB85" s="14"/>
      <c r="AC85" s="15"/>
    </row>
    <row r="86" spans="1:30" ht="15.75" customHeight="1" x14ac:dyDescent="0.2">
      <c r="A86" s="88"/>
      <c r="B86" s="50"/>
      <c r="C86" s="50"/>
      <c r="D86" s="50"/>
      <c r="E86" s="86"/>
      <c r="F86" s="50"/>
      <c r="G86" s="50"/>
      <c r="H86" s="50"/>
      <c r="I86" s="102"/>
      <c r="J86" s="103"/>
      <c r="K86" s="18"/>
      <c r="L86" s="20"/>
      <c r="M86" s="104"/>
      <c r="U86" s="3" t="s">
        <v>47</v>
      </c>
      <c r="Y86" s="10"/>
      <c r="AA86" s="12"/>
      <c r="AB86" s="14"/>
      <c r="AC86" s="15"/>
    </row>
    <row r="87" spans="1:30" ht="15.75" customHeight="1" x14ac:dyDescent="0.2">
      <c r="A87" s="89"/>
      <c r="B87" s="54"/>
      <c r="C87" s="54"/>
      <c r="D87" s="54"/>
      <c r="E87" s="86"/>
      <c r="F87" s="54"/>
      <c r="G87" s="54"/>
      <c r="H87" s="54"/>
      <c r="I87" s="100"/>
      <c r="J87" s="101"/>
      <c r="K87" s="23"/>
      <c r="L87" s="21"/>
      <c r="M87" s="105"/>
      <c r="U87" s="3" t="s">
        <v>47</v>
      </c>
      <c r="Y87" s="10"/>
      <c r="AB87" s="14"/>
      <c r="AC87" s="15"/>
    </row>
    <row r="88" spans="1:30" ht="15.75" customHeight="1" x14ac:dyDescent="0.2">
      <c r="A88" s="106" t="s">
        <v>40</v>
      </c>
      <c r="B88" s="49"/>
      <c r="C88" s="49"/>
      <c r="D88" s="49"/>
      <c r="E88" s="86"/>
      <c r="F88" s="49"/>
      <c r="G88" s="49"/>
      <c r="H88" s="49"/>
      <c r="I88" s="84"/>
      <c r="J88" s="85"/>
      <c r="K88" s="22"/>
      <c r="L88" s="19"/>
      <c r="M88" s="49">
        <f t="shared" ref="M88" si="76">SUM(L88:L91)</f>
        <v>0</v>
      </c>
      <c r="U88" s="3" t="s">
        <v>47</v>
      </c>
      <c r="V88" s="7" t="str">
        <f>A88</f>
        <v>21</v>
      </c>
      <c r="W88" s="16">
        <f t="shared" ref="W88" si="77">$G$3</f>
        <v>0</v>
      </c>
      <c r="X88" s="7">
        <f t="shared" ref="X88" si="78">$J$3</f>
        <v>0</v>
      </c>
      <c r="Y88" s="12" t="str">
        <f>IF(B88="男",1,IF(B88="女",2,IF(B88="混合",3,"")))</f>
        <v/>
      </c>
      <c r="Z88" s="13">
        <f>C88</f>
        <v>0</v>
      </c>
      <c r="AA88" s="12" t="str">
        <f>IF(E88="ﾌﾘｰﾘﾚ-",6,IF(E88="ﾒﾄﾞﾚｰﾘﾚｰ",7,IF(E88="ﾋﾞｰﾄ板ﾘﾚｰ",7,"")))</f>
        <v/>
      </c>
      <c r="AB88" s="14" t="str">
        <f>IF(D88=25,"0025",IF(D88=50,"0050",IF(D88=100,"0100","")))</f>
        <v/>
      </c>
      <c r="AC88" s="15" t="str">
        <f t="shared" ref="AC88" si="79">AA88&amp;AB88</f>
        <v/>
      </c>
      <c r="AD88" s="8" t="str">
        <f>F88&amp;G88&amp;U88&amp;H88</f>
        <v>.</v>
      </c>
    </row>
    <row r="89" spans="1:30" ht="15.75" customHeight="1" x14ac:dyDescent="0.2">
      <c r="A89" s="88"/>
      <c r="B89" s="50"/>
      <c r="C89" s="50"/>
      <c r="D89" s="50"/>
      <c r="E89" s="86"/>
      <c r="F89" s="50"/>
      <c r="G89" s="50"/>
      <c r="H89" s="50"/>
      <c r="I89" s="102"/>
      <c r="J89" s="103"/>
      <c r="K89" s="18"/>
      <c r="L89" s="20"/>
      <c r="M89" s="104"/>
      <c r="U89" s="3" t="s">
        <v>47</v>
      </c>
      <c r="W89" s="16"/>
      <c r="X89" s="16"/>
      <c r="Y89" s="12"/>
      <c r="Z89" s="13"/>
      <c r="AA89" s="12"/>
      <c r="AB89" s="14"/>
      <c r="AC89" s="15"/>
    </row>
    <row r="90" spans="1:30" ht="15.75" customHeight="1" x14ac:dyDescent="0.2">
      <c r="A90" s="88"/>
      <c r="B90" s="50"/>
      <c r="C90" s="50"/>
      <c r="D90" s="50"/>
      <c r="E90" s="86"/>
      <c r="F90" s="50"/>
      <c r="G90" s="50"/>
      <c r="H90" s="50"/>
      <c r="I90" s="102"/>
      <c r="J90" s="103"/>
      <c r="K90" s="18"/>
      <c r="L90" s="20"/>
      <c r="M90" s="104"/>
      <c r="U90" s="3" t="s">
        <v>47</v>
      </c>
      <c r="Y90" s="10"/>
      <c r="AA90" s="12"/>
      <c r="AB90" s="14"/>
      <c r="AC90" s="15"/>
    </row>
    <row r="91" spans="1:30" ht="15.75" customHeight="1" x14ac:dyDescent="0.2">
      <c r="A91" s="89"/>
      <c r="B91" s="54"/>
      <c r="C91" s="54"/>
      <c r="D91" s="54"/>
      <c r="E91" s="86"/>
      <c r="F91" s="54"/>
      <c r="G91" s="54"/>
      <c r="H91" s="54"/>
      <c r="I91" s="100"/>
      <c r="J91" s="101"/>
      <c r="K91" s="23"/>
      <c r="L91" s="21"/>
      <c r="M91" s="105"/>
      <c r="U91" s="3" t="s">
        <v>47</v>
      </c>
      <c r="Y91" s="10"/>
      <c r="AB91" s="14"/>
      <c r="AC91" s="15"/>
    </row>
    <row r="92" spans="1:30" ht="15.75" customHeight="1" x14ac:dyDescent="0.2">
      <c r="A92" s="106" t="s">
        <v>41</v>
      </c>
      <c r="B92" s="49"/>
      <c r="C92" s="49"/>
      <c r="D92" s="49"/>
      <c r="E92" s="86"/>
      <c r="F92" s="49"/>
      <c r="G92" s="49"/>
      <c r="H92" s="49"/>
      <c r="I92" s="84"/>
      <c r="J92" s="85"/>
      <c r="K92" s="22"/>
      <c r="L92" s="19"/>
      <c r="M92" s="49">
        <f t="shared" ref="M92" si="80">SUM(L92:L95)</f>
        <v>0</v>
      </c>
      <c r="U92" s="3" t="s">
        <v>47</v>
      </c>
      <c r="V92" s="7" t="str">
        <f>A92</f>
        <v>22</v>
      </c>
      <c r="W92" s="16">
        <f t="shared" ref="W92" si="81">$G$3</f>
        <v>0</v>
      </c>
      <c r="X92" s="7">
        <f t="shared" ref="X92" si="82">$J$3</f>
        <v>0</v>
      </c>
      <c r="Y92" s="12" t="str">
        <f>IF(B92="男",1,IF(B92="女",2,IF(B92="混合",3,"")))</f>
        <v/>
      </c>
      <c r="Z92" s="13">
        <f>C92</f>
        <v>0</v>
      </c>
      <c r="AA92" s="12" t="str">
        <f>IF(E92="ﾌﾘｰﾘﾚ-",6,IF(E92="ﾒﾄﾞﾚｰﾘﾚｰ",7,IF(E92="ﾋﾞｰﾄ板ﾘﾚｰ",7,"")))</f>
        <v/>
      </c>
      <c r="AB92" s="14" t="str">
        <f>IF(D92=25,"0025",IF(D92=50,"0050",IF(D92=100,"0100","")))</f>
        <v/>
      </c>
      <c r="AC92" s="15" t="str">
        <f t="shared" ref="AC92" si="83">AA92&amp;AB92</f>
        <v/>
      </c>
      <c r="AD92" s="8" t="str">
        <f>F92&amp;G92&amp;U92&amp;H92</f>
        <v>.</v>
      </c>
    </row>
    <row r="93" spans="1:30" ht="15.75" customHeight="1" x14ac:dyDescent="0.2">
      <c r="A93" s="88"/>
      <c r="B93" s="50"/>
      <c r="C93" s="50"/>
      <c r="D93" s="50"/>
      <c r="E93" s="86"/>
      <c r="F93" s="50"/>
      <c r="G93" s="50"/>
      <c r="H93" s="50"/>
      <c r="I93" s="102"/>
      <c r="J93" s="103"/>
      <c r="K93" s="18"/>
      <c r="L93" s="20"/>
      <c r="M93" s="104"/>
      <c r="U93" s="3" t="s">
        <v>47</v>
      </c>
      <c r="W93" s="16"/>
      <c r="X93" s="16"/>
      <c r="Y93" s="12"/>
      <c r="Z93" s="13"/>
      <c r="AA93" s="12"/>
      <c r="AB93" s="14"/>
      <c r="AC93" s="15"/>
    </row>
    <row r="94" spans="1:30" ht="15.75" customHeight="1" x14ac:dyDescent="0.2">
      <c r="A94" s="88"/>
      <c r="B94" s="50"/>
      <c r="C94" s="50"/>
      <c r="D94" s="50"/>
      <c r="E94" s="86"/>
      <c r="F94" s="50"/>
      <c r="G94" s="50"/>
      <c r="H94" s="50"/>
      <c r="I94" s="102"/>
      <c r="J94" s="103"/>
      <c r="K94" s="18"/>
      <c r="L94" s="20"/>
      <c r="M94" s="104"/>
      <c r="U94" s="3" t="s">
        <v>47</v>
      </c>
      <c r="Y94" s="10"/>
      <c r="AA94" s="12"/>
      <c r="AB94" s="14"/>
      <c r="AC94" s="15"/>
    </row>
    <row r="95" spans="1:30" ht="15.75" customHeight="1" x14ac:dyDescent="0.2">
      <c r="A95" s="89"/>
      <c r="B95" s="54"/>
      <c r="C95" s="54"/>
      <c r="D95" s="54"/>
      <c r="E95" s="86"/>
      <c r="F95" s="54"/>
      <c r="G95" s="54"/>
      <c r="H95" s="54"/>
      <c r="I95" s="100"/>
      <c r="J95" s="101"/>
      <c r="K95" s="23"/>
      <c r="L95" s="21"/>
      <c r="M95" s="105"/>
      <c r="U95" s="3" t="s">
        <v>47</v>
      </c>
      <c r="Y95" s="10"/>
      <c r="AB95" s="14"/>
      <c r="AC95" s="15"/>
    </row>
    <row r="96" spans="1:30" ht="15.75" customHeight="1" x14ac:dyDescent="0.2">
      <c r="A96" s="106" t="s">
        <v>42</v>
      </c>
      <c r="B96" s="49"/>
      <c r="C96" s="49"/>
      <c r="D96" s="49"/>
      <c r="E96" s="86"/>
      <c r="F96" s="49"/>
      <c r="G96" s="49"/>
      <c r="H96" s="49"/>
      <c r="I96" s="84"/>
      <c r="J96" s="85"/>
      <c r="K96" s="22"/>
      <c r="L96" s="19"/>
      <c r="M96" s="49">
        <f t="shared" ref="M96" si="84">SUM(L96:L99)</f>
        <v>0</v>
      </c>
      <c r="U96" s="3" t="s">
        <v>47</v>
      </c>
      <c r="V96" s="7" t="str">
        <f>A96</f>
        <v>23</v>
      </c>
      <c r="W96" s="16">
        <f t="shared" ref="W96" si="85">$G$3</f>
        <v>0</v>
      </c>
      <c r="X96" s="7">
        <f t="shared" ref="X96" si="86">$J$3</f>
        <v>0</v>
      </c>
      <c r="Y96" s="12" t="str">
        <f>IF(B96="男",1,IF(B96="女",2,IF(B96="混合",3,"")))</f>
        <v/>
      </c>
      <c r="Z96" s="13">
        <f>C96</f>
        <v>0</v>
      </c>
      <c r="AA96" s="12" t="str">
        <f>IF(E96="ﾌﾘｰﾘﾚ-",6,IF(E96="ﾒﾄﾞﾚｰﾘﾚｰ",7,IF(E96="ﾋﾞｰﾄ板ﾘﾚｰ",7,"")))</f>
        <v/>
      </c>
      <c r="AB96" s="14" t="str">
        <f>IF(D96=25,"0025",IF(D96=50,"0050",IF(D96=100,"0100","")))</f>
        <v/>
      </c>
      <c r="AC96" s="15" t="str">
        <f t="shared" ref="AC96" si="87">AA96&amp;AB96</f>
        <v/>
      </c>
      <c r="AD96" s="8" t="str">
        <f>F96&amp;G96&amp;U96&amp;H96</f>
        <v>.</v>
      </c>
    </row>
    <row r="97" spans="1:30" ht="15.75" customHeight="1" x14ac:dyDescent="0.2">
      <c r="A97" s="88"/>
      <c r="B97" s="50"/>
      <c r="C97" s="50"/>
      <c r="D97" s="50"/>
      <c r="E97" s="86"/>
      <c r="F97" s="50"/>
      <c r="G97" s="50"/>
      <c r="H97" s="50"/>
      <c r="I97" s="102"/>
      <c r="J97" s="103"/>
      <c r="K97" s="18"/>
      <c r="L97" s="20"/>
      <c r="M97" s="104"/>
      <c r="U97" s="3" t="s">
        <v>47</v>
      </c>
      <c r="W97" s="16"/>
      <c r="X97" s="16"/>
      <c r="Y97" s="12"/>
      <c r="Z97" s="13"/>
      <c r="AA97" s="12"/>
      <c r="AB97" s="14"/>
      <c r="AC97" s="15"/>
    </row>
    <row r="98" spans="1:30" ht="15.75" customHeight="1" x14ac:dyDescent="0.2">
      <c r="A98" s="88"/>
      <c r="B98" s="50"/>
      <c r="C98" s="50"/>
      <c r="D98" s="50"/>
      <c r="E98" s="86"/>
      <c r="F98" s="50"/>
      <c r="G98" s="50"/>
      <c r="H98" s="50"/>
      <c r="I98" s="102"/>
      <c r="J98" s="103"/>
      <c r="K98" s="18"/>
      <c r="L98" s="20"/>
      <c r="M98" s="104"/>
      <c r="U98" s="3" t="s">
        <v>47</v>
      </c>
      <c r="Y98" s="10"/>
      <c r="AA98" s="12"/>
      <c r="AB98" s="14"/>
      <c r="AC98" s="15"/>
    </row>
    <row r="99" spans="1:30" ht="15.75" customHeight="1" x14ac:dyDescent="0.2">
      <c r="A99" s="89"/>
      <c r="B99" s="54"/>
      <c r="C99" s="54"/>
      <c r="D99" s="54"/>
      <c r="E99" s="86"/>
      <c r="F99" s="54"/>
      <c r="G99" s="54"/>
      <c r="H99" s="54"/>
      <c r="I99" s="100"/>
      <c r="J99" s="101"/>
      <c r="K99" s="23"/>
      <c r="L99" s="21"/>
      <c r="M99" s="105"/>
      <c r="Y99" s="10"/>
      <c r="AB99" s="14"/>
      <c r="AC99" s="15"/>
    </row>
    <row r="100" spans="1:30" ht="15.75" customHeight="1" x14ac:dyDescent="0.2">
      <c r="A100" s="106" t="s">
        <v>43</v>
      </c>
      <c r="B100" s="49"/>
      <c r="C100" s="49"/>
      <c r="D100" s="49"/>
      <c r="E100" s="86"/>
      <c r="F100" s="49"/>
      <c r="G100" s="49"/>
      <c r="H100" s="49"/>
      <c r="I100" s="84"/>
      <c r="J100" s="85"/>
      <c r="K100" s="22"/>
      <c r="L100" s="19"/>
      <c r="M100" s="49">
        <f t="shared" ref="M100" si="88">SUM(L100:L103)</f>
        <v>0</v>
      </c>
      <c r="V100" s="7" t="str">
        <f>A100</f>
        <v>24</v>
      </c>
      <c r="W100" s="16">
        <f t="shared" ref="W100" si="89">$G$3</f>
        <v>0</v>
      </c>
      <c r="X100" s="7">
        <f t="shared" ref="X100" si="90">$J$3</f>
        <v>0</v>
      </c>
      <c r="Y100" s="12" t="str">
        <f>IF(B100="男",1,IF(B100="女",2,IF(B100="混合",3,"")))</f>
        <v/>
      </c>
      <c r="Z100" s="13">
        <f>C100</f>
        <v>0</v>
      </c>
      <c r="AA100" s="12" t="str">
        <f>IF(E100="ﾌﾘｰﾘﾚ-",6,IF(E100="ﾒﾄﾞﾚｰﾘﾚｰ",7,IF(E100="ﾋﾞｰﾄ板ﾘﾚｰ",7,"")))</f>
        <v/>
      </c>
      <c r="AB100" s="14" t="str">
        <f>IF(D100=25,"0025",IF(D100=50,"0050",IF(D100=100,"0100","")))</f>
        <v/>
      </c>
      <c r="AC100" s="15" t="str">
        <f t="shared" ref="AC100" si="91">AA100&amp;AB100</f>
        <v/>
      </c>
      <c r="AD100" s="8" t="str">
        <f>F100&amp;G100&amp;U100&amp;H100</f>
        <v/>
      </c>
    </row>
    <row r="101" spans="1:30" ht="15.75" customHeight="1" x14ac:dyDescent="0.2">
      <c r="A101" s="88"/>
      <c r="B101" s="50"/>
      <c r="C101" s="50"/>
      <c r="D101" s="50"/>
      <c r="E101" s="86"/>
      <c r="F101" s="50"/>
      <c r="G101" s="50"/>
      <c r="H101" s="50"/>
      <c r="I101" s="102"/>
      <c r="J101" s="103"/>
      <c r="K101" s="18"/>
      <c r="L101" s="20"/>
      <c r="M101" s="104"/>
      <c r="W101" s="16"/>
      <c r="X101" s="16"/>
      <c r="Y101" s="12"/>
      <c r="Z101" s="13"/>
      <c r="AA101" s="12"/>
      <c r="AB101" s="14"/>
      <c r="AC101" s="15"/>
    </row>
    <row r="102" spans="1:30" ht="15.75" customHeight="1" x14ac:dyDescent="0.2">
      <c r="A102" s="88"/>
      <c r="B102" s="50"/>
      <c r="C102" s="50"/>
      <c r="D102" s="50"/>
      <c r="E102" s="86"/>
      <c r="F102" s="50"/>
      <c r="G102" s="50"/>
      <c r="H102" s="50"/>
      <c r="I102" s="102"/>
      <c r="J102" s="103"/>
      <c r="K102" s="18"/>
      <c r="L102" s="20"/>
      <c r="M102" s="104"/>
      <c r="Y102" s="10"/>
      <c r="AA102" s="12"/>
      <c r="AB102" s="14"/>
      <c r="AC102" s="15"/>
    </row>
    <row r="103" spans="1:30" ht="15.75" customHeight="1" x14ac:dyDescent="0.2">
      <c r="A103" s="89"/>
      <c r="B103" s="54"/>
      <c r="C103" s="54"/>
      <c r="D103" s="54"/>
      <c r="E103" s="86"/>
      <c r="F103" s="54"/>
      <c r="G103" s="54"/>
      <c r="H103" s="54"/>
      <c r="I103" s="100"/>
      <c r="J103" s="101"/>
      <c r="K103" s="23"/>
      <c r="L103" s="21"/>
      <c r="M103" s="105"/>
      <c r="Y103" s="10"/>
      <c r="AB103" s="14"/>
      <c r="AC103" s="15"/>
    </row>
    <row r="104" spans="1:30" ht="15.75" customHeight="1" x14ac:dyDescent="0.2">
      <c r="A104" s="106" t="s">
        <v>44</v>
      </c>
      <c r="B104" s="49"/>
      <c r="C104" s="49"/>
      <c r="D104" s="49"/>
      <c r="E104" s="86"/>
      <c r="F104" s="49"/>
      <c r="G104" s="49"/>
      <c r="H104" s="49"/>
      <c r="I104" s="84"/>
      <c r="J104" s="85"/>
      <c r="K104" s="22"/>
      <c r="L104" s="19"/>
      <c r="M104" s="49">
        <f t="shared" ref="M104" si="92">SUM(L104:L107)</f>
        <v>0</v>
      </c>
      <c r="V104" s="7" t="str">
        <f>A104</f>
        <v>25</v>
      </c>
      <c r="W104" s="16">
        <f t="shared" ref="W104" si="93">$G$3</f>
        <v>0</v>
      </c>
      <c r="X104" s="7">
        <f t="shared" ref="X104" si="94">$J$3</f>
        <v>0</v>
      </c>
      <c r="Y104" s="12" t="str">
        <f>IF(B104="男",1,IF(B104="女",2,IF(B104="混合",3,"")))</f>
        <v/>
      </c>
      <c r="Z104" s="13">
        <f>C104</f>
        <v>0</v>
      </c>
      <c r="AA104" s="12" t="str">
        <f>IF(E104="ﾌﾘｰﾘﾚ-",6,IF(E104="ﾒﾄﾞﾚｰﾘﾚｰ",7,IF(E104="ﾋﾞｰﾄ板ﾘﾚｰ",7,"")))</f>
        <v/>
      </c>
      <c r="AB104" s="14" t="str">
        <f>IF(D104=25,"0025",IF(D104=50,"0050",IF(D104=100,"0100","")))</f>
        <v/>
      </c>
      <c r="AC104" s="15" t="str">
        <f t="shared" ref="AC104" si="95">AA104&amp;AB104</f>
        <v/>
      </c>
      <c r="AD104" s="8" t="str">
        <f>F104&amp;G104&amp;U104&amp;H104</f>
        <v/>
      </c>
    </row>
    <row r="105" spans="1:30" ht="15.75" customHeight="1" x14ac:dyDescent="0.2">
      <c r="A105" s="88"/>
      <c r="B105" s="50"/>
      <c r="C105" s="50"/>
      <c r="D105" s="50"/>
      <c r="E105" s="86"/>
      <c r="F105" s="50"/>
      <c r="G105" s="50"/>
      <c r="H105" s="50"/>
      <c r="I105" s="102"/>
      <c r="J105" s="103"/>
      <c r="K105" s="18"/>
      <c r="L105" s="20"/>
      <c r="M105" s="104"/>
      <c r="W105" s="16"/>
      <c r="X105" s="16"/>
      <c r="Y105" s="12"/>
      <c r="Z105" s="13"/>
      <c r="AA105" s="12"/>
      <c r="AB105" s="14"/>
      <c r="AC105" s="15"/>
    </row>
    <row r="106" spans="1:30" ht="15.75" customHeight="1" x14ac:dyDescent="0.2">
      <c r="A106" s="88"/>
      <c r="B106" s="50"/>
      <c r="C106" s="50"/>
      <c r="D106" s="50"/>
      <c r="E106" s="86"/>
      <c r="F106" s="50"/>
      <c r="G106" s="50"/>
      <c r="H106" s="50"/>
      <c r="I106" s="102"/>
      <c r="J106" s="103"/>
      <c r="K106" s="18"/>
      <c r="L106" s="20"/>
      <c r="M106" s="104"/>
      <c r="Y106" s="10"/>
      <c r="AA106" s="12"/>
      <c r="AB106" s="14"/>
      <c r="AC106" s="15"/>
    </row>
    <row r="107" spans="1:30" ht="15.75" customHeight="1" x14ac:dyDescent="0.2">
      <c r="A107" s="89"/>
      <c r="B107" s="54"/>
      <c r="C107" s="54"/>
      <c r="D107" s="54"/>
      <c r="E107" s="86"/>
      <c r="F107" s="54"/>
      <c r="G107" s="54"/>
      <c r="H107" s="54"/>
      <c r="I107" s="100"/>
      <c r="J107" s="101"/>
      <c r="K107" s="23"/>
      <c r="L107" s="21"/>
      <c r="M107" s="105"/>
      <c r="Y107" s="10"/>
      <c r="AB107" s="14"/>
      <c r="AC107" s="15"/>
    </row>
    <row r="108" spans="1:30" ht="15.75" customHeight="1" x14ac:dyDescent="0.2">
      <c r="A108" s="106" t="s">
        <v>103</v>
      </c>
      <c r="B108" s="49"/>
      <c r="C108" s="49"/>
      <c r="D108" s="49"/>
      <c r="E108" s="86"/>
      <c r="F108" s="49"/>
      <c r="G108" s="49"/>
      <c r="H108" s="49"/>
      <c r="I108" s="84"/>
      <c r="J108" s="85"/>
      <c r="K108" s="22"/>
      <c r="L108" s="19"/>
      <c r="M108" s="49">
        <f t="shared" ref="M108" si="96">SUM(L108:L111)</f>
        <v>0</v>
      </c>
      <c r="V108" s="7" t="str">
        <f>A108</f>
        <v>26</v>
      </c>
      <c r="W108" s="16">
        <f t="shared" ref="W108" si="97">$G$3</f>
        <v>0</v>
      </c>
      <c r="X108" s="7">
        <f t="shared" ref="X108" si="98">$J$3</f>
        <v>0</v>
      </c>
      <c r="Y108" s="12" t="str">
        <f>IF(B108="男",1,IF(B108="女",2,IF(B108="混合",3,"")))</f>
        <v/>
      </c>
      <c r="Z108" s="13">
        <f>C108</f>
        <v>0</v>
      </c>
      <c r="AA108" s="12" t="str">
        <f>IF(E108="ﾌﾘｰﾘﾚ-",6,IF(E108="ﾒﾄﾞﾚｰﾘﾚｰ",7,IF(E108="ﾋﾞｰﾄ板ﾘﾚｰ",7,"")))</f>
        <v/>
      </c>
      <c r="AB108" s="14" t="str">
        <f>IF(D108=25,"0025",IF(D108=50,"0050",IF(D108=100,"0100","")))</f>
        <v/>
      </c>
      <c r="AC108" s="15" t="str">
        <f t="shared" ref="AC108" si="99">AA108&amp;AB108</f>
        <v/>
      </c>
      <c r="AD108" s="8" t="str">
        <f>F108&amp;G108&amp;U108&amp;H108</f>
        <v/>
      </c>
    </row>
    <row r="109" spans="1:30" ht="15.75" customHeight="1" x14ac:dyDescent="0.2">
      <c r="A109" s="88"/>
      <c r="B109" s="50"/>
      <c r="C109" s="50"/>
      <c r="D109" s="50"/>
      <c r="E109" s="86"/>
      <c r="F109" s="50"/>
      <c r="G109" s="50"/>
      <c r="H109" s="50"/>
      <c r="I109" s="102"/>
      <c r="J109" s="103"/>
      <c r="K109" s="18"/>
      <c r="L109" s="20"/>
      <c r="M109" s="104"/>
      <c r="W109" s="16"/>
      <c r="X109" s="16"/>
      <c r="Y109" s="12"/>
      <c r="Z109" s="13"/>
      <c r="AA109" s="12"/>
      <c r="AB109" s="14"/>
      <c r="AC109" s="15"/>
    </row>
    <row r="110" spans="1:30" ht="15.75" customHeight="1" x14ac:dyDescent="0.2">
      <c r="A110" s="88"/>
      <c r="B110" s="50"/>
      <c r="C110" s="50"/>
      <c r="D110" s="50"/>
      <c r="E110" s="86"/>
      <c r="F110" s="50"/>
      <c r="G110" s="50"/>
      <c r="H110" s="50"/>
      <c r="I110" s="102"/>
      <c r="J110" s="103"/>
      <c r="K110" s="18"/>
      <c r="L110" s="20"/>
      <c r="M110" s="104"/>
      <c r="Y110" s="10"/>
      <c r="AA110" s="12"/>
      <c r="AB110" s="14"/>
      <c r="AC110" s="15"/>
    </row>
    <row r="111" spans="1:30" ht="15.75" customHeight="1" x14ac:dyDescent="0.2">
      <c r="A111" s="89"/>
      <c r="B111" s="54"/>
      <c r="C111" s="54"/>
      <c r="D111" s="54"/>
      <c r="E111" s="86"/>
      <c r="F111" s="54"/>
      <c r="G111" s="54"/>
      <c r="H111" s="54"/>
      <c r="I111" s="100"/>
      <c r="J111" s="101"/>
      <c r="K111" s="23"/>
      <c r="L111" s="21"/>
      <c r="M111" s="105"/>
      <c r="Y111" s="10"/>
      <c r="AB111" s="14"/>
      <c r="AC111" s="15"/>
    </row>
    <row r="112" spans="1:30" ht="15.75" customHeight="1" x14ac:dyDescent="0.2">
      <c r="A112" s="106" t="s">
        <v>104</v>
      </c>
      <c r="B112" s="49"/>
      <c r="C112" s="49"/>
      <c r="D112" s="49"/>
      <c r="E112" s="86"/>
      <c r="F112" s="49"/>
      <c r="G112" s="49"/>
      <c r="H112" s="49"/>
      <c r="I112" s="84"/>
      <c r="J112" s="85"/>
      <c r="K112" s="22"/>
      <c r="L112" s="19"/>
      <c r="M112" s="49">
        <f t="shared" ref="M112" si="100">SUM(L112:L115)</f>
        <v>0</v>
      </c>
      <c r="V112" s="7" t="str">
        <f>A112</f>
        <v>27</v>
      </c>
      <c r="W112" s="16">
        <f t="shared" ref="W112" si="101">$G$3</f>
        <v>0</v>
      </c>
      <c r="X112" s="7">
        <f t="shared" ref="X112" si="102">$J$3</f>
        <v>0</v>
      </c>
      <c r="Y112" s="12" t="str">
        <f>IF(B112="男",1,IF(B112="女",2,IF(B112="混合",3,"")))</f>
        <v/>
      </c>
      <c r="Z112" s="13">
        <f>C112</f>
        <v>0</v>
      </c>
      <c r="AA112" s="12" t="str">
        <f>IF(E112="ﾌﾘｰﾘﾚ-",6,IF(E112="ﾒﾄﾞﾚｰﾘﾚｰ",7,IF(E112="ﾋﾞｰﾄ板ﾘﾚｰ",7,"")))</f>
        <v/>
      </c>
      <c r="AB112" s="14" t="str">
        <f>IF(D112=25,"0025",IF(D112=50,"0050",IF(D112=100,"0100","")))</f>
        <v/>
      </c>
      <c r="AC112" s="15" t="str">
        <f t="shared" ref="AC112" si="103">AA112&amp;AB112</f>
        <v/>
      </c>
      <c r="AD112" s="8" t="str">
        <f>F112&amp;G112&amp;U112&amp;H112</f>
        <v/>
      </c>
    </row>
    <row r="113" spans="1:30" ht="15.75" customHeight="1" x14ac:dyDescent="0.2">
      <c r="A113" s="88"/>
      <c r="B113" s="50"/>
      <c r="C113" s="50"/>
      <c r="D113" s="50"/>
      <c r="E113" s="86"/>
      <c r="F113" s="50"/>
      <c r="G113" s="50"/>
      <c r="H113" s="50"/>
      <c r="I113" s="102"/>
      <c r="J113" s="103"/>
      <c r="K113" s="18"/>
      <c r="L113" s="20"/>
      <c r="M113" s="104"/>
      <c r="W113" s="16"/>
      <c r="X113" s="16"/>
      <c r="Y113" s="12"/>
      <c r="Z113" s="13"/>
      <c r="AA113" s="12"/>
      <c r="AB113" s="14"/>
      <c r="AC113" s="15"/>
    </row>
    <row r="114" spans="1:30" ht="15.75" customHeight="1" x14ac:dyDescent="0.2">
      <c r="A114" s="88"/>
      <c r="B114" s="50"/>
      <c r="C114" s="50"/>
      <c r="D114" s="50"/>
      <c r="E114" s="86"/>
      <c r="F114" s="50"/>
      <c r="G114" s="50"/>
      <c r="H114" s="50"/>
      <c r="I114" s="102"/>
      <c r="J114" s="103"/>
      <c r="K114" s="18"/>
      <c r="L114" s="20"/>
      <c r="M114" s="104"/>
      <c r="Y114" s="10"/>
      <c r="AA114" s="12"/>
      <c r="AB114" s="14"/>
      <c r="AC114" s="15"/>
    </row>
    <row r="115" spans="1:30" ht="15.75" customHeight="1" x14ac:dyDescent="0.2">
      <c r="A115" s="89"/>
      <c r="B115" s="54"/>
      <c r="C115" s="54"/>
      <c r="D115" s="54"/>
      <c r="E115" s="86"/>
      <c r="F115" s="54"/>
      <c r="G115" s="54"/>
      <c r="H115" s="54"/>
      <c r="I115" s="100"/>
      <c r="J115" s="101"/>
      <c r="K115" s="23"/>
      <c r="L115" s="21"/>
      <c r="M115" s="105"/>
      <c r="Y115" s="10"/>
      <c r="AB115" s="14"/>
      <c r="AC115" s="15"/>
    </row>
    <row r="116" spans="1:30" ht="15.75" customHeight="1" x14ac:dyDescent="0.2">
      <c r="A116" s="106" t="s">
        <v>105</v>
      </c>
      <c r="B116" s="49"/>
      <c r="C116" s="49"/>
      <c r="D116" s="49"/>
      <c r="E116" s="86"/>
      <c r="F116" s="49"/>
      <c r="G116" s="49"/>
      <c r="H116" s="49"/>
      <c r="I116" s="84"/>
      <c r="J116" s="85"/>
      <c r="K116" s="22"/>
      <c r="L116" s="19"/>
      <c r="M116" s="49">
        <f t="shared" ref="M116" si="104">SUM(L116:L119)</f>
        <v>0</v>
      </c>
      <c r="V116" s="7" t="str">
        <f>A116</f>
        <v>28</v>
      </c>
      <c r="W116" s="16">
        <f t="shared" ref="W116" si="105">$G$3</f>
        <v>0</v>
      </c>
      <c r="X116" s="7">
        <f t="shared" ref="X116" si="106">$J$3</f>
        <v>0</v>
      </c>
      <c r="Y116" s="12" t="str">
        <f>IF(B116="男",1,IF(B116="女",2,IF(B116="混合",3,"")))</f>
        <v/>
      </c>
      <c r="Z116" s="13">
        <f>C116</f>
        <v>0</v>
      </c>
      <c r="AA116" s="12" t="str">
        <f>IF(E116="ﾌﾘｰﾘﾚ-",6,IF(E116="ﾒﾄﾞﾚｰﾘﾚｰ",7,IF(E116="ﾋﾞｰﾄ板ﾘﾚｰ",7,"")))</f>
        <v/>
      </c>
      <c r="AB116" s="14" t="str">
        <f>IF(D116=25,"0025",IF(D116=50,"0050",IF(D116=100,"0100","")))</f>
        <v/>
      </c>
      <c r="AC116" s="15" t="str">
        <f t="shared" ref="AC116" si="107">AA116&amp;AB116</f>
        <v/>
      </c>
      <c r="AD116" s="8" t="str">
        <f>F116&amp;G116&amp;U116&amp;H116</f>
        <v/>
      </c>
    </row>
    <row r="117" spans="1:30" ht="15.75" customHeight="1" x14ac:dyDescent="0.2">
      <c r="A117" s="88"/>
      <c r="B117" s="50"/>
      <c r="C117" s="50"/>
      <c r="D117" s="50"/>
      <c r="E117" s="86"/>
      <c r="F117" s="50"/>
      <c r="G117" s="50"/>
      <c r="H117" s="50"/>
      <c r="I117" s="102"/>
      <c r="J117" s="103"/>
      <c r="K117" s="18"/>
      <c r="L117" s="20"/>
      <c r="M117" s="104"/>
      <c r="W117" s="16"/>
      <c r="X117" s="16"/>
      <c r="Y117" s="12"/>
      <c r="Z117" s="13"/>
      <c r="AA117" s="12"/>
      <c r="AB117" s="14"/>
      <c r="AC117" s="15"/>
    </row>
    <row r="118" spans="1:30" ht="15.75" customHeight="1" x14ac:dyDescent="0.2">
      <c r="A118" s="88"/>
      <c r="B118" s="50"/>
      <c r="C118" s="50"/>
      <c r="D118" s="50"/>
      <c r="E118" s="86"/>
      <c r="F118" s="50"/>
      <c r="G118" s="50"/>
      <c r="H118" s="50"/>
      <c r="I118" s="102"/>
      <c r="J118" s="103"/>
      <c r="K118" s="18"/>
      <c r="L118" s="20"/>
      <c r="M118" s="104"/>
      <c r="Y118" s="10"/>
      <c r="AA118" s="12"/>
      <c r="AB118" s="14"/>
      <c r="AC118" s="15"/>
    </row>
    <row r="119" spans="1:30" ht="15.75" customHeight="1" x14ac:dyDescent="0.2">
      <c r="A119" s="89"/>
      <c r="B119" s="54"/>
      <c r="C119" s="54"/>
      <c r="D119" s="54"/>
      <c r="E119" s="86"/>
      <c r="F119" s="54"/>
      <c r="G119" s="54"/>
      <c r="H119" s="54"/>
      <c r="I119" s="100"/>
      <c r="J119" s="101"/>
      <c r="K119" s="23"/>
      <c r="L119" s="21"/>
      <c r="M119" s="105"/>
      <c r="Y119" s="10"/>
      <c r="AB119" s="14"/>
      <c r="AC119" s="15"/>
    </row>
    <row r="120" spans="1:30" ht="15.75" customHeight="1" x14ac:dyDescent="0.2">
      <c r="A120" s="106" t="s">
        <v>106</v>
      </c>
      <c r="B120" s="49"/>
      <c r="C120" s="49"/>
      <c r="D120" s="49"/>
      <c r="E120" s="86"/>
      <c r="F120" s="49"/>
      <c r="G120" s="49"/>
      <c r="H120" s="49"/>
      <c r="I120" s="84"/>
      <c r="J120" s="85"/>
      <c r="K120" s="22"/>
      <c r="L120" s="19"/>
      <c r="M120" s="49">
        <f t="shared" ref="M120" si="108">SUM(L120:L123)</f>
        <v>0</v>
      </c>
      <c r="V120" s="7" t="str">
        <f>A120</f>
        <v>29</v>
      </c>
      <c r="W120" s="16">
        <f t="shared" ref="W120" si="109">$G$3</f>
        <v>0</v>
      </c>
      <c r="X120" s="7">
        <f t="shared" ref="X120" si="110">$J$3</f>
        <v>0</v>
      </c>
      <c r="Y120" s="12" t="str">
        <f>IF(B120="男",1,IF(B120="女",2,IF(B120="混合",3,"")))</f>
        <v/>
      </c>
      <c r="Z120" s="13">
        <f>C120</f>
        <v>0</v>
      </c>
      <c r="AA120" s="12" t="str">
        <f>IF(E120="ﾌﾘｰﾘﾚ-",6,IF(E120="ﾒﾄﾞﾚｰﾘﾚｰ",7,IF(E120="ﾋﾞｰﾄ板ﾘﾚｰ",7,"")))</f>
        <v/>
      </c>
      <c r="AB120" s="14" t="str">
        <f>IF(D120=25,"0025",IF(D120=50,"0050",IF(D120=100,"0100","")))</f>
        <v/>
      </c>
      <c r="AC120" s="15" t="str">
        <f t="shared" ref="AC120" si="111">AA120&amp;AB120</f>
        <v/>
      </c>
      <c r="AD120" s="8" t="str">
        <f>F120&amp;G120&amp;U120&amp;H120</f>
        <v/>
      </c>
    </row>
    <row r="121" spans="1:30" ht="15.75" customHeight="1" x14ac:dyDescent="0.2">
      <c r="A121" s="88"/>
      <c r="B121" s="50"/>
      <c r="C121" s="50"/>
      <c r="D121" s="50"/>
      <c r="E121" s="86"/>
      <c r="F121" s="50"/>
      <c r="G121" s="50"/>
      <c r="H121" s="50"/>
      <c r="I121" s="102"/>
      <c r="J121" s="103"/>
      <c r="K121" s="18"/>
      <c r="L121" s="20"/>
      <c r="M121" s="104"/>
      <c r="W121" s="16"/>
      <c r="X121" s="16"/>
      <c r="Y121" s="12"/>
      <c r="Z121" s="13"/>
      <c r="AA121" s="12"/>
      <c r="AB121" s="14"/>
      <c r="AC121" s="15"/>
    </row>
    <row r="122" spans="1:30" ht="15.75" customHeight="1" x14ac:dyDescent="0.2">
      <c r="A122" s="88"/>
      <c r="B122" s="50"/>
      <c r="C122" s="50"/>
      <c r="D122" s="50"/>
      <c r="E122" s="86"/>
      <c r="F122" s="50"/>
      <c r="G122" s="50"/>
      <c r="H122" s="50"/>
      <c r="I122" s="102"/>
      <c r="J122" s="103"/>
      <c r="K122" s="18"/>
      <c r="L122" s="20"/>
      <c r="M122" s="104"/>
      <c r="Y122" s="10"/>
      <c r="AA122" s="12"/>
      <c r="AB122" s="14"/>
      <c r="AC122" s="15"/>
    </row>
    <row r="123" spans="1:30" ht="15.75" customHeight="1" x14ac:dyDescent="0.2">
      <c r="A123" s="89"/>
      <c r="B123" s="54"/>
      <c r="C123" s="54"/>
      <c r="D123" s="54"/>
      <c r="E123" s="86"/>
      <c r="F123" s="54"/>
      <c r="G123" s="54"/>
      <c r="H123" s="54"/>
      <c r="I123" s="100"/>
      <c r="J123" s="101"/>
      <c r="K123" s="23"/>
      <c r="L123" s="21"/>
      <c r="M123" s="105"/>
      <c r="Y123" s="10"/>
      <c r="AB123" s="14"/>
      <c r="AC123" s="15"/>
    </row>
    <row r="124" spans="1:30" ht="15.75" customHeight="1" x14ac:dyDescent="0.2">
      <c r="A124" s="106" t="s">
        <v>107</v>
      </c>
      <c r="B124" s="49"/>
      <c r="C124" s="49"/>
      <c r="D124" s="49"/>
      <c r="E124" s="86"/>
      <c r="F124" s="49"/>
      <c r="G124" s="49"/>
      <c r="H124" s="49"/>
      <c r="I124" s="84"/>
      <c r="J124" s="85"/>
      <c r="K124" s="22"/>
      <c r="L124" s="19"/>
      <c r="M124" s="49">
        <f t="shared" ref="M124" si="112">SUM(L124:L127)</f>
        <v>0</v>
      </c>
      <c r="V124" s="7" t="str">
        <f>A124</f>
        <v>30</v>
      </c>
      <c r="W124" s="16">
        <f t="shared" ref="W124" si="113">$G$3</f>
        <v>0</v>
      </c>
      <c r="X124" s="7">
        <f t="shared" ref="X124" si="114">$J$3</f>
        <v>0</v>
      </c>
      <c r="Y124" s="12" t="str">
        <f>IF(B124="男",1,IF(B124="女",2,IF(B124="混合",3,"")))</f>
        <v/>
      </c>
      <c r="Z124" s="13">
        <f>C124</f>
        <v>0</v>
      </c>
      <c r="AA124" s="12" t="str">
        <f>IF(E124="ﾌﾘｰﾘﾚ-",6,IF(E124="ﾒﾄﾞﾚｰﾘﾚｰ",7,IF(E124="ﾋﾞｰﾄ板ﾘﾚｰ",7,"")))</f>
        <v/>
      </c>
      <c r="AB124" s="14" t="str">
        <f>IF(D124=25,"0025",IF(D124=50,"0050",IF(D124=100,"0100","")))</f>
        <v/>
      </c>
      <c r="AC124" s="15" t="str">
        <f t="shared" ref="AC124" si="115">AA124&amp;AB124</f>
        <v/>
      </c>
      <c r="AD124" s="8" t="str">
        <f>F124&amp;G124&amp;U124&amp;H124</f>
        <v/>
      </c>
    </row>
    <row r="125" spans="1:30" ht="15.75" customHeight="1" x14ac:dyDescent="0.2">
      <c r="A125" s="88"/>
      <c r="B125" s="50"/>
      <c r="C125" s="50"/>
      <c r="D125" s="50"/>
      <c r="E125" s="86"/>
      <c r="F125" s="50"/>
      <c r="G125" s="50"/>
      <c r="H125" s="50"/>
      <c r="I125" s="102"/>
      <c r="J125" s="103"/>
      <c r="K125" s="18"/>
      <c r="L125" s="20"/>
      <c r="M125" s="104"/>
      <c r="W125" s="16"/>
      <c r="X125" s="16"/>
      <c r="Y125" s="12"/>
      <c r="Z125" s="13"/>
      <c r="AA125" s="12"/>
      <c r="AB125" s="14"/>
      <c r="AC125" s="15"/>
    </row>
    <row r="126" spans="1:30" ht="15.75" customHeight="1" x14ac:dyDescent="0.2">
      <c r="A126" s="88"/>
      <c r="B126" s="50"/>
      <c r="C126" s="50"/>
      <c r="D126" s="50"/>
      <c r="E126" s="86"/>
      <c r="F126" s="50"/>
      <c r="G126" s="50"/>
      <c r="H126" s="50"/>
      <c r="I126" s="102"/>
      <c r="J126" s="103"/>
      <c r="K126" s="18"/>
      <c r="L126" s="20"/>
      <c r="M126" s="104"/>
      <c r="Y126" s="10"/>
      <c r="AA126" s="12"/>
      <c r="AB126" s="14"/>
      <c r="AC126" s="15"/>
    </row>
    <row r="127" spans="1:30" ht="15.75" customHeight="1" x14ac:dyDescent="0.2">
      <c r="A127" s="89"/>
      <c r="B127" s="54"/>
      <c r="C127" s="54"/>
      <c r="D127" s="54"/>
      <c r="E127" s="86"/>
      <c r="F127" s="54"/>
      <c r="G127" s="54"/>
      <c r="H127" s="54"/>
      <c r="I127" s="100"/>
      <c r="J127" s="101"/>
      <c r="K127" s="23"/>
      <c r="L127" s="21"/>
      <c r="M127" s="105"/>
      <c r="Y127" s="10"/>
      <c r="AB127" s="14"/>
      <c r="AC127" s="15"/>
    </row>
    <row r="128" spans="1:30" ht="15.75" customHeight="1" x14ac:dyDescent="0.2">
      <c r="A128" s="106" t="s">
        <v>108</v>
      </c>
      <c r="B128" s="49"/>
      <c r="C128" s="49"/>
      <c r="D128" s="49"/>
      <c r="E128" s="86"/>
      <c r="F128" s="49"/>
      <c r="G128" s="49"/>
      <c r="H128" s="49"/>
      <c r="I128" s="84"/>
      <c r="J128" s="85"/>
      <c r="K128" s="22"/>
      <c r="L128" s="19"/>
      <c r="M128" s="49">
        <f t="shared" ref="M128" si="116">SUM(L128:L131)</f>
        <v>0</v>
      </c>
      <c r="V128" s="7" t="str">
        <f>A128</f>
        <v>31</v>
      </c>
      <c r="W128" s="16">
        <f t="shared" ref="W128" si="117">$G$3</f>
        <v>0</v>
      </c>
      <c r="X128" s="7">
        <f t="shared" ref="X128" si="118">$J$3</f>
        <v>0</v>
      </c>
      <c r="Y128" s="12" t="str">
        <f>IF(B128="男",1,IF(B128="女",2,IF(B128="混合",3,"")))</f>
        <v/>
      </c>
      <c r="Z128" s="13">
        <f>C128</f>
        <v>0</v>
      </c>
      <c r="AA128" s="12" t="str">
        <f>IF(E128="ﾌﾘｰﾘﾚ-",6,IF(E128="ﾒﾄﾞﾚｰﾘﾚｰ",7,IF(E128="ﾋﾞｰﾄ板ﾘﾚｰ",7,"")))</f>
        <v/>
      </c>
      <c r="AB128" s="14" t="str">
        <f>IF(D128=25,"0025",IF(D128=50,"0050",IF(D128=100,"0100","")))</f>
        <v/>
      </c>
      <c r="AC128" s="15" t="str">
        <f t="shared" ref="AC128" si="119">AA128&amp;AB128</f>
        <v/>
      </c>
      <c r="AD128" s="8" t="str">
        <f>F128&amp;G128&amp;U128&amp;H128</f>
        <v/>
      </c>
    </row>
    <row r="129" spans="1:30" ht="15.75" customHeight="1" x14ac:dyDescent="0.2">
      <c r="A129" s="88"/>
      <c r="B129" s="50"/>
      <c r="C129" s="50"/>
      <c r="D129" s="50"/>
      <c r="E129" s="86"/>
      <c r="F129" s="50"/>
      <c r="G129" s="50"/>
      <c r="H129" s="50"/>
      <c r="I129" s="102"/>
      <c r="J129" s="103"/>
      <c r="K129" s="18"/>
      <c r="L129" s="20"/>
      <c r="M129" s="104"/>
      <c r="W129" s="16"/>
      <c r="X129" s="16"/>
      <c r="Y129" s="12"/>
      <c r="Z129" s="13"/>
      <c r="AA129" s="12"/>
      <c r="AB129" s="14"/>
      <c r="AC129" s="15"/>
    </row>
    <row r="130" spans="1:30" ht="15.75" customHeight="1" x14ac:dyDescent="0.2">
      <c r="A130" s="88"/>
      <c r="B130" s="50"/>
      <c r="C130" s="50"/>
      <c r="D130" s="50"/>
      <c r="E130" s="86"/>
      <c r="F130" s="50"/>
      <c r="G130" s="50"/>
      <c r="H130" s="50"/>
      <c r="I130" s="102"/>
      <c r="J130" s="103"/>
      <c r="K130" s="18"/>
      <c r="L130" s="20"/>
      <c r="M130" s="104"/>
      <c r="Y130" s="10"/>
      <c r="AA130" s="12"/>
      <c r="AB130" s="14"/>
      <c r="AC130" s="15"/>
    </row>
    <row r="131" spans="1:30" ht="15.75" customHeight="1" x14ac:dyDescent="0.2">
      <c r="A131" s="89"/>
      <c r="B131" s="54"/>
      <c r="C131" s="54"/>
      <c r="D131" s="54"/>
      <c r="E131" s="86"/>
      <c r="F131" s="54"/>
      <c r="G131" s="54"/>
      <c r="H131" s="54"/>
      <c r="I131" s="100"/>
      <c r="J131" s="101"/>
      <c r="K131" s="23"/>
      <c r="L131" s="21"/>
      <c r="M131" s="105"/>
      <c r="Y131" s="10"/>
      <c r="AB131" s="14"/>
      <c r="AC131" s="15"/>
    </row>
    <row r="132" spans="1:30" ht="15.75" customHeight="1" x14ac:dyDescent="0.2">
      <c r="A132" s="106" t="s">
        <v>109</v>
      </c>
      <c r="B132" s="49"/>
      <c r="C132" s="49"/>
      <c r="D132" s="49"/>
      <c r="E132" s="86"/>
      <c r="F132" s="49"/>
      <c r="G132" s="49"/>
      <c r="H132" s="49"/>
      <c r="I132" s="84"/>
      <c r="J132" s="85"/>
      <c r="K132" s="22"/>
      <c r="L132" s="19"/>
      <c r="M132" s="49">
        <f t="shared" ref="M132" si="120">SUM(L132:L135)</f>
        <v>0</v>
      </c>
      <c r="V132" s="7" t="str">
        <f>A132</f>
        <v>32</v>
      </c>
      <c r="W132" s="16">
        <f t="shared" ref="W132" si="121">$G$3</f>
        <v>0</v>
      </c>
      <c r="X132" s="7">
        <f t="shared" ref="X132" si="122">$J$3</f>
        <v>0</v>
      </c>
      <c r="Y132" s="12" t="str">
        <f>IF(B132="男",1,IF(B132="女",2,IF(B132="混合",3,"")))</f>
        <v/>
      </c>
      <c r="Z132" s="13">
        <f>C132</f>
        <v>0</v>
      </c>
      <c r="AA132" s="12" t="str">
        <f>IF(E132="ﾌﾘｰﾘﾚ-",6,IF(E132="ﾒﾄﾞﾚｰﾘﾚｰ",7,IF(E132="ﾋﾞｰﾄ板ﾘﾚｰ",7,"")))</f>
        <v/>
      </c>
      <c r="AB132" s="14" t="str">
        <f>IF(D132=25,"0025",IF(D132=50,"0050",IF(D132=100,"0100","")))</f>
        <v/>
      </c>
      <c r="AC132" s="15" t="str">
        <f t="shared" ref="AC132" si="123">AA132&amp;AB132</f>
        <v/>
      </c>
      <c r="AD132" s="8" t="str">
        <f>F132&amp;G132&amp;U132&amp;H132</f>
        <v/>
      </c>
    </row>
    <row r="133" spans="1:30" ht="15.75" customHeight="1" x14ac:dyDescent="0.2">
      <c r="A133" s="88"/>
      <c r="B133" s="50"/>
      <c r="C133" s="50"/>
      <c r="D133" s="50"/>
      <c r="E133" s="86"/>
      <c r="F133" s="50"/>
      <c r="G133" s="50"/>
      <c r="H133" s="50"/>
      <c r="I133" s="102"/>
      <c r="J133" s="103"/>
      <c r="K133" s="18"/>
      <c r="L133" s="20"/>
      <c r="M133" s="104"/>
      <c r="W133" s="16"/>
      <c r="X133" s="16"/>
      <c r="Y133" s="12"/>
      <c r="Z133" s="13"/>
      <c r="AA133" s="12"/>
      <c r="AB133" s="14"/>
      <c r="AC133" s="15"/>
    </row>
    <row r="134" spans="1:30" ht="15.75" customHeight="1" x14ac:dyDescent="0.2">
      <c r="A134" s="88"/>
      <c r="B134" s="50"/>
      <c r="C134" s="50"/>
      <c r="D134" s="50"/>
      <c r="E134" s="86"/>
      <c r="F134" s="50"/>
      <c r="G134" s="50"/>
      <c r="H134" s="50"/>
      <c r="I134" s="102"/>
      <c r="J134" s="103"/>
      <c r="K134" s="18"/>
      <c r="L134" s="20"/>
      <c r="M134" s="104"/>
      <c r="Y134" s="10"/>
      <c r="AA134" s="12"/>
      <c r="AB134" s="14"/>
      <c r="AC134" s="15"/>
    </row>
    <row r="135" spans="1:30" ht="15.75" customHeight="1" x14ac:dyDescent="0.2">
      <c r="A135" s="89"/>
      <c r="B135" s="54"/>
      <c r="C135" s="54"/>
      <c r="D135" s="54"/>
      <c r="E135" s="86"/>
      <c r="F135" s="54"/>
      <c r="G135" s="54"/>
      <c r="H135" s="54"/>
      <c r="I135" s="100"/>
      <c r="J135" s="101"/>
      <c r="K135" s="23"/>
      <c r="L135" s="21"/>
      <c r="M135" s="105"/>
      <c r="Y135" s="10"/>
      <c r="AB135" s="14"/>
      <c r="AC135" s="15"/>
    </row>
    <row r="136" spans="1:30" ht="15.75" customHeight="1" x14ac:dyDescent="0.2">
      <c r="A136" s="106" t="s">
        <v>110</v>
      </c>
      <c r="B136" s="49"/>
      <c r="C136" s="49"/>
      <c r="D136" s="49"/>
      <c r="E136" s="86"/>
      <c r="F136" s="49"/>
      <c r="G136" s="49"/>
      <c r="H136" s="49"/>
      <c r="I136" s="84"/>
      <c r="J136" s="85"/>
      <c r="K136" s="22"/>
      <c r="L136" s="19"/>
      <c r="M136" s="49">
        <f t="shared" ref="M136" si="124">SUM(L136:L139)</f>
        <v>0</v>
      </c>
      <c r="V136" s="7" t="str">
        <f>A136</f>
        <v>33</v>
      </c>
      <c r="W136" s="16">
        <f t="shared" ref="W136" si="125">$G$3</f>
        <v>0</v>
      </c>
      <c r="X136" s="7">
        <f t="shared" ref="X136" si="126">$J$3</f>
        <v>0</v>
      </c>
      <c r="Y136" s="12" t="str">
        <f>IF(B136="男",1,IF(B136="女",2,IF(B136="混合",3,"")))</f>
        <v/>
      </c>
      <c r="Z136" s="13">
        <f>C136</f>
        <v>0</v>
      </c>
      <c r="AA136" s="12" t="str">
        <f>IF(E136="ﾌﾘｰﾘﾚ-",6,IF(E136="ﾒﾄﾞﾚｰﾘﾚｰ",7,IF(E136="ﾋﾞｰﾄ板ﾘﾚｰ",7,"")))</f>
        <v/>
      </c>
      <c r="AB136" s="14" t="str">
        <f>IF(D136=25,"0025",IF(D136=50,"0050",IF(D136=100,"0100","")))</f>
        <v/>
      </c>
      <c r="AC136" s="15" t="str">
        <f t="shared" ref="AC136" si="127">AA136&amp;AB136</f>
        <v/>
      </c>
      <c r="AD136" s="8" t="str">
        <f>F136&amp;G136&amp;U136&amp;H136</f>
        <v/>
      </c>
    </row>
    <row r="137" spans="1:30" ht="15.75" customHeight="1" x14ac:dyDescent="0.2">
      <c r="A137" s="88"/>
      <c r="B137" s="50"/>
      <c r="C137" s="50"/>
      <c r="D137" s="50"/>
      <c r="E137" s="86"/>
      <c r="F137" s="50"/>
      <c r="G137" s="50"/>
      <c r="H137" s="50"/>
      <c r="I137" s="102"/>
      <c r="J137" s="103"/>
      <c r="K137" s="18"/>
      <c r="L137" s="20"/>
      <c r="M137" s="104"/>
      <c r="W137" s="16"/>
      <c r="X137" s="16"/>
      <c r="Y137" s="12"/>
      <c r="Z137" s="13"/>
      <c r="AA137" s="12"/>
      <c r="AB137" s="14"/>
      <c r="AC137" s="15"/>
    </row>
    <row r="138" spans="1:30" ht="15.75" customHeight="1" x14ac:dyDescent="0.2">
      <c r="A138" s="88"/>
      <c r="B138" s="50"/>
      <c r="C138" s="50"/>
      <c r="D138" s="50"/>
      <c r="E138" s="86"/>
      <c r="F138" s="50"/>
      <c r="G138" s="50"/>
      <c r="H138" s="50"/>
      <c r="I138" s="102"/>
      <c r="J138" s="103"/>
      <c r="K138" s="18"/>
      <c r="L138" s="20"/>
      <c r="M138" s="104"/>
      <c r="Y138" s="10"/>
      <c r="AA138" s="12"/>
      <c r="AB138" s="14"/>
      <c r="AC138" s="15"/>
    </row>
    <row r="139" spans="1:30" ht="15.75" customHeight="1" x14ac:dyDescent="0.2">
      <c r="A139" s="89"/>
      <c r="B139" s="54"/>
      <c r="C139" s="54"/>
      <c r="D139" s="54"/>
      <c r="E139" s="86"/>
      <c r="F139" s="54"/>
      <c r="G139" s="54"/>
      <c r="H139" s="54"/>
      <c r="I139" s="100"/>
      <c r="J139" s="101"/>
      <c r="K139" s="23"/>
      <c r="L139" s="21"/>
      <c r="M139" s="105"/>
      <c r="Y139" s="10"/>
      <c r="AB139" s="14"/>
      <c r="AC139" s="15"/>
    </row>
    <row r="140" spans="1:30" ht="15.75" customHeight="1" x14ac:dyDescent="0.2">
      <c r="A140" s="106" t="s">
        <v>111</v>
      </c>
      <c r="B140" s="49"/>
      <c r="C140" s="49"/>
      <c r="D140" s="49"/>
      <c r="E140" s="86"/>
      <c r="F140" s="49"/>
      <c r="G140" s="49"/>
      <c r="H140" s="49"/>
      <c r="I140" s="84"/>
      <c r="J140" s="85"/>
      <c r="K140" s="22"/>
      <c r="L140" s="19"/>
      <c r="M140" s="49">
        <f t="shared" ref="M140" si="128">SUM(L140:L143)</f>
        <v>0</v>
      </c>
      <c r="V140" s="7" t="str">
        <f>A140</f>
        <v>34</v>
      </c>
      <c r="W140" s="16">
        <f t="shared" ref="W140" si="129">$G$3</f>
        <v>0</v>
      </c>
      <c r="X140" s="7">
        <f t="shared" ref="X140" si="130">$J$3</f>
        <v>0</v>
      </c>
      <c r="Y140" s="12" t="str">
        <f>IF(B140="男",1,IF(B140="女",2,IF(B140="混合",3,"")))</f>
        <v/>
      </c>
      <c r="Z140" s="13">
        <f>C140</f>
        <v>0</v>
      </c>
      <c r="AA140" s="12" t="str">
        <f>IF(E140="ﾌﾘｰﾘﾚ-",6,IF(E140="ﾒﾄﾞﾚｰﾘﾚｰ",7,IF(E140="ﾋﾞｰﾄ板ﾘﾚｰ",7,"")))</f>
        <v/>
      </c>
      <c r="AB140" s="14" t="str">
        <f>IF(D140=25,"0025",IF(D140=50,"0050",IF(D140=100,"0100","")))</f>
        <v/>
      </c>
      <c r="AC140" s="15" t="str">
        <f t="shared" ref="AC140" si="131">AA140&amp;AB140</f>
        <v/>
      </c>
      <c r="AD140" s="8" t="str">
        <f>F140&amp;G140&amp;U140&amp;H140</f>
        <v/>
      </c>
    </row>
    <row r="141" spans="1:30" ht="15.75" customHeight="1" x14ac:dyDescent="0.2">
      <c r="A141" s="88"/>
      <c r="B141" s="50"/>
      <c r="C141" s="50"/>
      <c r="D141" s="50"/>
      <c r="E141" s="86"/>
      <c r="F141" s="50"/>
      <c r="G141" s="50"/>
      <c r="H141" s="50"/>
      <c r="I141" s="102"/>
      <c r="J141" s="103"/>
      <c r="K141" s="18"/>
      <c r="L141" s="20"/>
      <c r="M141" s="104"/>
      <c r="W141" s="16"/>
      <c r="X141" s="16"/>
      <c r="Y141" s="12"/>
      <c r="Z141" s="13"/>
      <c r="AA141" s="12"/>
      <c r="AB141" s="14"/>
      <c r="AC141" s="15"/>
    </row>
    <row r="142" spans="1:30" ht="15.75" customHeight="1" x14ac:dyDescent="0.2">
      <c r="A142" s="88"/>
      <c r="B142" s="50"/>
      <c r="C142" s="50"/>
      <c r="D142" s="50"/>
      <c r="E142" s="86"/>
      <c r="F142" s="50"/>
      <c r="G142" s="50"/>
      <c r="H142" s="50"/>
      <c r="I142" s="102"/>
      <c r="J142" s="103"/>
      <c r="K142" s="18"/>
      <c r="L142" s="20"/>
      <c r="M142" s="104"/>
      <c r="Y142" s="10"/>
      <c r="AA142" s="12"/>
      <c r="AB142" s="14"/>
      <c r="AC142" s="15"/>
    </row>
    <row r="143" spans="1:30" ht="15.75" customHeight="1" x14ac:dyDescent="0.2">
      <c r="A143" s="89"/>
      <c r="B143" s="54"/>
      <c r="C143" s="54"/>
      <c r="D143" s="54"/>
      <c r="E143" s="86"/>
      <c r="F143" s="54"/>
      <c r="G143" s="54"/>
      <c r="H143" s="54"/>
      <c r="I143" s="100"/>
      <c r="J143" s="101"/>
      <c r="K143" s="23"/>
      <c r="L143" s="21"/>
      <c r="M143" s="105"/>
      <c r="Y143" s="10"/>
      <c r="AB143" s="14"/>
      <c r="AC143" s="15"/>
    </row>
    <row r="144" spans="1:30" ht="15.75" customHeight="1" x14ac:dyDescent="0.2">
      <c r="A144" s="106" t="s">
        <v>112</v>
      </c>
      <c r="B144" s="49"/>
      <c r="C144" s="49"/>
      <c r="D144" s="49"/>
      <c r="E144" s="86"/>
      <c r="F144" s="49"/>
      <c r="G144" s="49"/>
      <c r="H144" s="49"/>
      <c r="I144" s="84"/>
      <c r="J144" s="85"/>
      <c r="K144" s="22"/>
      <c r="L144" s="19"/>
      <c r="M144" s="49">
        <f t="shared" ref="M144" si="132">SUM(L144:L147)</f>
        <v>0</v>
      </c>
      <c r="V144" s="7" t="str">
        <f>A144</f>
        <v>35</v>
      </c>
      <c r="W144" s="16">
        <f t="shared" ref="W144" si="133">$G$3</f>
        <v>0</v>
      </c>
      <c r="X144" s="7">
        <f t="shared" ref="X144" si="134">$J$3</f>
        <v>0</v>
      </c>
      <c r="Y144" s="12" t="str">
        <f>IF(B144="男",1,IF(B144="女",2,IF(B144="混合",3,"")))</f>
        <v/>
      </c>
      <c r="Z144" s="13">
        <f>C144</f>
        <v>0</v>
      </c>
      <c r="AA144" s="12" t="str">
        <f>IF(E144="ﾌﾘｰﾘﾚ-",6,IF(E144="ﾒﾄﾞﾚｰﾘﾚｰ",7,IF(E144="ﾋﾞｰﾄ板ﾘﾚｰ",7,"")))</f>
        <v/>
      </c>
      <c r="AB144" s="14" t="str">
        <f>IF(D144=25,"0025",IF(D144=50,"0050",IF(D144=100,"0100","")))</f>
        <v/>
      </c>
      <c r="AC144" s="15" t="str">
        <f t="shared" ref="AC144" si="135">AA144&amp;AB144</f>
        <v/>
      </c>
      <c r="AD144" s="8" t="str">
        <f>F144&amp;G144&amp;U144&amp;H144</f>
        <v/>
      </c>
    </row>
    <row r="145" spans="1:30" ht="15.75" customHeight="1" x14ac:dyDescent="0.2">
      <c r="A145" s="88"/>
      <c r="B145" s="50"/>
      <c r="C145" s="50"/>
      <c r="D145" s="50"/>
      <c r="E145" s="86"/>
      <c r="F145" s="50"/>
      <c r="G145" s="50"/>
      <c r="H145" s="50"/>
      <c r="I145" s="102"/>
      <c r="J145" s="103"/>
      <c r="K145" s="18"/>
      <c r="L145" s="20"/>
      <c r="M145" s="104"/>
      <c r="W145" s="16"/>
      <c r="X145" s="16"/>
      <c r="Y145" s="12"/>
      <c r="Z145" s="13"/>
      <c r="AA145" s="12"/>
      <c r="AB145" s="14"/>
      <c r="AC145" s="15"/>
    </row>
    <row r="146" spans="1:30" ht="15.75" customHeight="1" x14ac:dyDescent="0.2">
      <c r="A146" s="88"/>
      <c r="B146" s="50"/>
      <c r="C146" s="50"/>
      <c r="D146" s="50"/>
      <c r="E146" s="86"/>
      <c r="F146" s="50"/>
      <c r="G146" s="50"/>
      <c r="H146" s="50"/>
      <c r="I146" s="102"/>
      <c r="J146" s="103"/>
      <c r="K146" s="18"/>
      <c r="L146" s="20"/>
      <c r="M146" s="104"/>
      <c r="Y146" s="10"/>
      <c r="AA146" s="12"/>
      <c r="AB146" s="14"/>
      <c r="AC146" s="15"/>
    </row>
    <row r="147" spans="1:30" ht="15.75" customHeight="1" x14ac:dyDescent="0.2">
      <c r="A147" s="89"/>
      <c r="B147" s="54"/>
      <c r="C147" s="54"/>
      <c r="D147" s="54"/>
      <c r="E147" s="86"/>
      <c r="F147" s="54"/>
      <c r="G147" s="54"/>
      <c r="H147" s="54"/>
      <c r="I147" s="100"/>
      <c r="J147" s="101"/>
      <c r="K147" s="23"/>
      <c r="L147" s="21"/>
      <c r="M147" s="105"/>
      <c r="Y147" s="10"/>
      <c r="AB147" s="14"/>
      <c r="AC147" s="15"/>
    </row>
    <row r="148" spans="1:30" ht="15.75" customHeight="1" x14ac:dyDescent="0.2">
      <c r="A148" s="106" t="s">
        <v>113</v>
      </c>
      <c r="B148" s="49"/>
      <c r="C148" s="49"/>
      <c r="D148" s="49"/>
      <c r="E148" s="86"/>
      <c r="F148" s="49"/>
      <c r="G148" s="49"/>
      <c r="H148" s="49"/>
      <c r="I148" s="84"/>
      <c r="J148" s="85"/>
      <c r="K148" s="22"/>
      <c r="L148" s="19"/>
      <c r="M148" s="49">
        <f t="shared" ref="M148" si="136">SUM(L148:L151)</f>
        <v>0</v>
      </c>
      <c r="V148" s="7" t="str">
        <f>A148</f>
        <v>36</v>
      </c>
      <c r="W148" s="16">
        <f t="shared" ref="W148" si="137">$G$3</f>
        <v>0</v>
      </c>
      <c r="X148" s="7">
        <f t="shared" ref="X148" si="138">$J$3</f>
        <v>0</v>
      </c>
      <c r="Y148" s="12" t="str">
        <f>IF(B148="男",1,IF(B148="女",2,IF(B148="混合",3,"")))</f>
        <v/>
      </c>
      <c r="Z148" s="13">
        <f>C148</f>
        <v>0</v>
      </c>
      <c r="AA148" s="12" t="str">
        <f>IF(E148="ﾌﾘｰﾘﾚ-",6,IF(E148="ﾒﾄﾞﾚｰﾘﾚｰ",7,IF(E148="ﾋﾞｰﾄ板ﾘﾚｰ",7,"")))</f>
        <v/>
      </c>
      <c r="AB148" s="14" t="str">
        <f>IF(D148=25,"0025",IF(D148=50,"0050",IF(D148=100,"0100","")))</f>
        <v/>
      </c>
      <c r="AC148" s="15" t="str">
        <f t="shared" ref="AC148" si="139">AA148&amp;AB148</f>
        <v/>
      </c>
      <c r="AD148" s="8" t="str">
        <f>F148&amp;G148&amp;U148&amp;H148</f>
        <v/>
      </c>
    </row>
    <row r="149" spans="1:30" ht="15.75" customHeight="1" x14ac:dyDescent="0.2">
      <c r="A149" s="88"/>
      <c r="B149" s="50"/>
      <c r="C149" s="50"/>
      <c r="D149" s="50"/>
      <c r="E149" s="86"/>
      <c r="F149" s="50"/>
      <c r="G149" s="50"/>
      <c r="H149" s="50"/>
      <c r="I149" s="102"/>
      <c r="J149" s="103"/>
      <c r="K149" s="18"/>
      <c r="L149" s="20"/>
      <c r="M149" s="104"/>
      <c r="W149" s="16"/>
      <c r="X149" s="16"/>
      <c r="Y149" s="12"/>
      <c r="Z149" s="13"/>
      <c r="AA149" s="12"/>
      <c r="AB149" s="14"/>
      <c r="AC149" s="15"/>
    </row>
    <row r="150" spans="1:30" ht="15.75" customHeight="1" x14ac:dyDescent="0.2">
      <c r="A150" s="88"/>
      <c r="B150" s="50"/>
      <c r="C150" s="50"/>
      <c r="D150" s="50"/>
      <c r="E150" s="86"/>
      <c r="F150" s="50"/>
      <c r="G150" s="50"/>
      <c r="H150" s="50"/>
      <c r="I150" s="102"/>
      <c r="J150" s="103"/>
      <c r="K150" s="18"/>
      <c r="L150" s="20"/>
      <c r="M150" s="104"/>
      <c r="Y150" s="10"/>
      <c r="AA150" s="12"/>
      <c r="AB150" s="14"/>
      <c r="AC150" s="15"/>
    </row>
    <row r="151" spans="1:30" ht="15.75" customHeight="1" x14ac:dyDescent="0.2">
      <c r="A151" s="89"/>
      <c r="B151" s="54"/>
      <c r="C151" s="54"/>
      <c r="D151" s="54"/>
      <c r="E151" s="86"/>
      <c r="F151" s="54"/>
      <c r="G151" s="54"/>
      <c r="H151" s="54"/>
      <c r="I151" s="100"/>
      <c r="J151" s="101"/>
      <c r="K151" s="23"/>
      <c r="L151" s="21"/>
      <c r="M151" s="105"/>
      <c r="Y151" s="10"/>
      <c r="AB151" s="14"/>
      <c r="AC151" s="15"/>
    </row>
    <row r="152" spans="1:30" ht="15.75" customHeight="1" x14ac:dyDescent="0.2">
      <c r="A152" s="106" t="s">
        <v>114</v>
      </c>
      <c r="B152" s="49"/>
      <c r="C152" s="49"/>
      <c r="D152" s="49"/>
      <c r="E152" s="86"/>
      <c r="F152" s="49"/>
      <c r="G152" s="49"/>
      <c r="H152" s="49"/>
      <c r="I152" s="84"/>
      <c r="J152" s="85"/>
      <c r="K152" s="22"/>
      <c r="L152" s="19"/>
      <c r="M152" s="49">
        <f t="shared" ref="M152" si="140">SUM(L152:L155)</f>
        <v>0</v>
      </c>
      <c r="V152" s="7" t="str">
        <f>A152</f>
        <v>37</v>
      </c>
      <c r="W152" s="16">
        <f t="shared" ref="W152" si="141">$G$3</f>
        <v>0</v>
      </c>
      <c r="X152" s="7">
        <f t="shared" ref="X152" si="142">$J$3</f>
        <v>0</v>
      </c>
      <c r="Y152" s="12" t="str">
        <f>IF(B152="男",1,IF(B152="女",2,IF(B152="混合",3,"")))</f>
        <v/>
      </c>
      <c r="Z152" s="13">
        <f>C152</f>
        <v>0</v>
      </c>
      <c r="AA152" s="12" t="str">
        <f>IF(E152="ﾌﾘｰﾘﾚ-",6,IF(E152="ﾒﾄﾞﾚｰﾘﾚｰ",7,IF(E152="ﾋﾞｰﾄ板ﾘﾚｰ",7,"")))</f>
        <v/>
      </c>
      <c r="AB152" s="14" t="str">
        <f>IF(D152=25,"0025",IF(D152=50,"0050",IF(D152=100,"0100","")))</f>
        <v/>
      </c>
      <c r="AC152" s="15" t="str">
        <f t="shared" ref="AC152" si="143">AA152&amp;AB152</f>
        <v/>
      </c>
      <c r="AD152" s="8" t="str">
        <f>F152&amp;G152&amp;U152&amp;H152</f>
        <v/>
      </c>
    </row>
    <row r="153" spans="1:30" ht="15.75" customHeight="1" x14ac:dyDescent="0.2">
      <c r="A153" s="88"/>
      <c r="B153" s="50"/>
      <c r="C153" s="50"/>
      <c r="D153" s="50"/>
      <c r="E153" s="86"/>
      <c r="F153" s="50"/>
      <c r="G153" s="50"/>
      <c r="H153" s="50"/>
      <c r="I153" s="102"/>
      <c r="J153" s="103"/>
      <c r="K153" s="18"/>
      <c r="L153" s="20"/>
      <c r="M153" s="104"/>
      <c r="W153" s="16"/>
      <c r="X153" s="16"/>
      <c r="Y153" s="12"/>
      <c r="Z153" s="13"/>
      <c r="AA153" s="12"/>
      <c r="AB153" s="14"/>
      <c r="AC153" s="15"/>
    </row>
    <row r="154" spans="1:30" ht="15.75" customHeight="1" x14ac:dyDescent="0.2">
      <c r="A154" s="88"/>
      <c r="B154" s="50"/>
      <c r="C154" s="50"/>
      <c r="D154" s="50"/>
      <c r="E154" s="86"/>
      <c r="F154" s="50"/>
      <c r="G154" s="50"/>
      <c r="H154" s="50"/>
      <c r="I154" s="102"/>
      <c r="J154" s="103"/>
      <c r="K154" s="18"/>
      <c r="L154" s="20"/>
      <c r="M154" s="104"/>
      <c r="Y154" s="10"/>
      <c r="AA154" s="12"/>
      <c r="AB154" s="14"/>
      <c r="AC154" s="15"/>
    </row>
    <row r="155" spans="1:30" ht="15.75" customHeight="1" x14ac:dyDescent="0.2">
      <c r="A155" s="89"/>
      <c r="B155" s="54"/>
      <c r="C155" s="54"/>
      <c r="D155" s="54"/>
      <c r="E155" s="86"/>
      <c r="F155" s="54"/>
      <c r="G155" s="54"/>
      <c r="H155" s="54"/>
      <c r="I155" s="100"/>
      <c r="J155" s="101"/>
      <c r="K155" s="23"/>
      <c r="L155" s="21"/>
      <c r="M155" s="105"/>
      <c r="Y155" s="10"/>
      <c r="AB155" s="14"/>
      <c r="AC155" s="15"/>
    </row>
    <row r="156" spans="1:30" ht="15.75" customHeight="1" x14ac:dyDescent="0.2">
      <c r="A156" s="106" t="s">
        <v>115</v>
      </c>
      <c r="B156" s="49"/>
      <c r="C156" s="49"/>
      <c r="D156" s="49"/>
      <c r="E156" s="86"/>
      <c r="F156" s="49"/>
      <c r="G156" s="49"/>
      <c r="H156" s="49"/>
      <c r="I156" s="84"/>
      <c r="J156" s="85"/>
      <c r="K156" s="22"/>
      <c r="L156" s="19"/>
      <c r="M156" s="49">
        <f t="shared" ref="M156:M208" si="144">SUM(L156:L159)</f>
        <v>0</v>
      </c>
      <c r="V156" s="7" t="str">
        <f>A156</f>
        <v>38</v>
      </c>
      <c r="W156" s="16">
        <f t="shared" ref="W156" si="145">$G$3</f>
        <v>0</v>
      </c>
      <c r="X156" s="7">
        <f t="shared" ref="X156" si="146">$J$3</f>
        <v>0</v>
      </c>
      <c r="Y156" s="12" t="str">
        <f>IF(B156="男",1,IF(B156="女",2,IF(B156="混合",3,"")))</f>
        <v/>
      </c>
      <c r="Z156" s="13">
        <f>C156</f>
        <v>0</v>
      </c>
      <c r="AA156" s="12" t="str">
        <f>IF(E156="ﾌﾘｰﾘﾚ-",6,IF(E156="ﾒﾄﾞﾚｰﾘﾚｰ",7,IF(E156="ﾋﾞｰﾄ板ﾘﾚｰ",7,"")))</f>
        <v/>
      </c>
      <c r="AB156" s="14" t="str">
        <f>IF(D156=25,"0025",IF(D156=50,"0050",IF(D156=100,"0100","")))</f>
        <v/>
      </c>
      <c r="AC156" s="15" t="str">
        <f t="shared" ref="AC156" si="147">AA156&amp;AB156</f>
        <v/>
      </c>
      <c r="AD156" s="8" t="str">
        <f>F156&amp;G156&amp;U156&amp;H156</f>
        <v/>
      </c>
    </row>
    <row r="157" spans="1:30" ht="15.75" customHeight="1" x14ac:dyDescent="0.2">
      <c r="A157" s="88"/>
      <c r="B157" s="50"/>
      <c r="C157" s="50"/>
      <c r="D157" s="50"/>
      <c r="E157" s="86"/>
      <c r="F157" s="50"/>
      <c r="G157" s="50"/>
      <c r="H157" s="50"/>
      <c r="I157" s="102"/>
      <c r="J157" s="103"/>
      <c r="K157" s="18"/>
      <c r="L157" s="20"/>
      <c r="M157" s="104"/>
      <c r="W157" s="16"/>
      <c r="X157" s="16"/>
      <c r="Y157" s="12"/>
      <c r="Z157" s="13"/>
      <c r="AA157" s="12"/>
      <c r="AB157" s="14"/>
      <c r="AC157" s="15"/>
    </row>
    <row r="158" spans="1:30" ht="15.75" customHeight="1" x14ac:dyDescent="0.2">
      <c r="A158" s="88"/>
      <c r="B158" s="50"/>
      <c r="C158" s="50"/>
      <c r="D158" s="50"/>
      <c r="E158" s="86"/>
      <c r="F158" s="50"/>
      <c r="G158" s="50"/>
      <c r="H158" s="50"/>
      <c r="I158" s="102"/>
      <c r="J158" s="103"/>
      <c r="K158" s="18"/>
      <c r="L158" s="20"/>
      <c r="M158" s="104"/>
      <c r="Y158" s="10"/>
      <c r="AA158" s="12"/>
      <c r="AB158" s="14"/>
      <c r="AC158" s="15"/>
    </row>
    <row r="159" spans="1:30" ht="15.75" customHeight="1" x14ac:dyDescent="0.2">
      <c r="A159" s="89"/>
      <c r="B159" s="54"/>
      <c r="C159" s="54"/>
      <c r="D159" s="54"/>
      <c r="E159" s="86"/>
      <c r="F159" s="54"/>
      <c r="G159" s="54"/>
      <c r="H159" s="54"/>
      <c r="I159" s="100"/>
      <c r="J159" s="101"/>
      <c r="K159" s="23"/>
      <c r="L159" s="21"/>
      <c r="M159" s="105"/>
      <c r="Y159" s="10"/>
      <c r="AB159" s="14"/>
      <c r="AC159" s="15"/>
    </row>
    <row r="160" spans="1:30" ht="15.75" customHeight="1" x14ac:dyDescent="0.2">
      <c r="A160" s="106" t="s">
        <v>116</v>
      </c>
      <c r="B160" s="49"/>
      <c r="C160" s="49"/>
      <c r="D160" s="49"/>
      <c r="E160" s="86"/>
      <c r="F160" s="49"/>
      <c r="G160" s="49"/>
      <c r="H160" s="49"/>
      <c r="I160" s="84"/>
      <c r="J160" s="85"/>
      <c r="K160" s="22"/>
      <c r="L160" s="19"/>
      <c r="M160" s="49">
        <f t="shared" si="144"/>
        <v>0</v>
      </c>
      <c r="V160" s="7" t="str">
        <f>A160</f>
        <v>39</v>
      </c>
      <c r="W160" s="16">
        <f t="shared" ref="W160" si="148">$G$3</f>
        <v>0</v>
      </c>
      <c r="X160" s="7">
        <f t="shared" ref="X160" si="149">$J$3</f>
        <v>0</v>
      </c>
      <c r="Y160" s="12" t="str">
        <f>IF(B160="男",1,IF(B160="女",2,IF(B160="混合",3,"")))</f>
        <v/>
      </c>
      <c r="Z160" s="13">
        <f>C160</f>
        <v>0</v>
      </c>
      <c r="AA160" s="12" t="str">
        <f>IF(E160="ﾌﾘｰﾘﾚ-",6,IF(E160="ﾒﾄﾞﾚｰﾘﾚｰ",7,IF(E160="ﾋﾞｰﾄ板ﾘﾚｰ",7,"")))</f>
        <v/>
      </c>
      <c r="AB160" s="14" t="str">
        <f>IF(D160=25,"0025",IF(D160=50,"0050",IF(D160=100,"0100","")))</f>
        <v/>
      </c>
      <c r="AC160" s="15" t="str">
        <f t="shared" ref="AC160" si="150">AA160&amp;AB160</f>
        <v/>
      </c>
      <c r="AD160" s="8" t="str">
        <f>F160&amp;G160&amp;U160&amp;H160</f>
        <v/>
      </c>
    </row>
    <row r="161" spans="1:30" ht="15.75" customHeight="1" x14ac:dyDescent="0.2">
      <c r="A161" s="88"/>
      <c r="B161" s="50"/>
      <c r="C161" s="50"/>
      <c r="D161" s="50"/>
      <c r="E161" s="86"/>
      <c r="F161" s="50"/>
      <c r="G161" s="50"/>
      <c r="H161" s="50"/>
      <c r="I161" s="102"/>
      <c r="J161" s="103"/>
      <c r="K161" s="18"/>
      <c r="L161" s="20"/>
      <c r="M161" s="104"/>
      <c r="W161" s="16"/>
      <c r="X161" s="16"/>
      <c r="Y161" s="12"/>
      <c r="Z161" s="13"/>
      <c r="AA161" s="12"/>
      <c r="AB161" s="14"/>
      <c r="AC161" s="15"/>
    </row>
    <row r="162" spans="1:30" ht="15.75" customHeight="1" x14ac:dyDescent="0.2">
      <c r="A162" s="88"/>
      <c r="B162" s="50"/>
      <c r="C162" s="50"/>
      <c r="D162" s="50"/>
      <c r="E162" s="86"/>
      <c r="F162" s="50"/>
      <c r="G162" s="50"/>
      <c r="H162" s="50"/>
      <c r="I162" s="102"/>
      <c r="J162" s="103"/>
      <c r="K162" s="18"/>
      <c r="L162" s="20"/>
      <c r="M162" s="104"/>
      <c r="Y162" s="10"/>
      <c r="AA162" s="12"/>
      <c r="AB162" s="14"/>
      <c r="AC162" s="15"/>
    </row>
    <row r="163" spans="1:30" ht="15.75" customHeight="1" x14ac:dyDescent="0.2">
      <c r="A163" s="89"/>
      <c r="B163" s="54"/>
      <c r="C163" s="54"/>
      <c r="D163" s="54"/>
      <c r="E163" s="86"/>
      <c r="F163" s="54"/>
      <c r="G163" s="54"/>
      <c r="H163" s="54"/>
      <c r="I163" s="100"/>
      <c r="J163" s="101"/>
      <c r="K163" s="23"/>
      <c r="L163" s="21"/>
      <c r="M163" s="105"/>
      <c r="Y163" s="10"/>
      <c r="AB163" s="14"/>
      <c r="AC163" s="15"/>
    </row>
    <row r="164" spans="1:30" ht="15.75" customHeight="1" x14ac:dyDescent="0.2">
      <c r="A164" s="106" t="s">
        <v>117</v>
      </c>
      <c r="B164" s="49"/>
      <c r="C164" s="49"/>
      <c r="D164" s="49"/>
      <c r="E164" s="86"/>
      <c r="F164" s="49"/>
      <c r="G164" s="49"/>
      <c r="H164" s="49"/>
      <c r="I164" s="84"/>
      <c r="J164" s="85"/>
      <c r="K164" s="22"/>
      <c r="L164" s="19"/>
      <c r="M164" s="49">
        <f t="shared" si="144"/>
        <v>0</v>
      </c>
      <c r="V164" s="7" t="str">
        <f>A164</f>
        <v>40</v>
      </c>
      <c r="W164" s="16">
        <f t="shared" ref="W164" si="151">$G$3</f>
        <v>0</v>
      </c>
      <c r="X164" s="7">
        <f t="shared" ref="X164" si="152">$J$3</f>
        <v>0</v>
      </c>
      <c r="Y164" s="12" t="str">
        <f>IF(B164="男",1,IF(B164="女",2,IF(B164="混合",3,"")))</f>
        <v/>
      </c>
      <c r="Z164" s="13">
        <f>C164</f>
        <v>0</v>
      </c>
      <c r="AA164" s="12" t="str">
        <f>IF(E164="ﾌﾘｰﾘﾚ-",6,IF(E164="ﾒﾄﾞﾚｰﾘﾚｰ",7,IF(E164="ﾋﾞｰﾄ板ﾘﾚｰ",7,"")))</f>
        <v/>
      </c>
      <c r="AB164" s="14" t="str">
        <f>IF(D164=25,"0025",IF(D164=50,"0050",IF(D164=100,"0100","")))</f>
        <v/>
      </c>
      <c r="AC164" s="15" t="str">
        <f t="shared" ref="AC164" si="153">AA164&amp;AB164</f>
        <v/>
      </c>
      <c r="AD164" s="8" t="str">
        <f>F164&amp;G164&amp;U164&amp;H164</f>
        <v/>
      </c>
    </row>
    <row r="165" spans="1:30" ht="15.75" customHeight="1" x14ac:dyDescent="0.2">
      <c r="A165" s="88"/>
      <c r="B165" s="50"/>
      <c r="C165" s="50"/>
      <c r="D165" s="50"/>
      <c r="E165" s="86"/>
      <c r="F165" s="50"/>
      <c r="G165" s="50"/>
      <c r="H165" s="50"/>
      <c r="I165" s="102"/>
      <c r="J165" s="103"/>
      <c r="K165" s="18"/>
      <c r="L165" s="20"/>
      <c r="M165" s="104"/>
      <c r="W165" s="16"/>
      <c r="X165" s="16"/>
      <c r="Y165" s="12"/>
      <c r="Z165" s="13"/>
      <c r="AA165" s="12"/>
      <c r="AB165" s="14"/>
      <c r="AC165" s="15"/>
    </row>
    <row r="166" spans="1:30" ht="15.75" customHeight="1" x14ac:dyDescent="0.2">
      <c r="A166" s="88"/>
      <c r="B166" s="50"/>
      <c r="C166" s="50"/>
      <c r="D166" s="50"/>
      <c r="E166" s="86"/>
      <c r="F166" s="50"/>
      <c r="G166" s="50"/>
      <c r="H166" s="50"/>
      <c r="I166" s="102"/>
      <c r="J166" s="103"/>
      <c r="K166" s="18"/>
      <c r="L166" s="20"/>
      <c r="M166" s="104"/>
      <c r="Y166" s="10"/>
      <c r="AA166" s="12"/>
      <c r="AB166" s="14"/>
      <c r="AC166" s="15"/>
    </row>
    <row r="167" spans="1:30" ht="15.75" customHeight="1" x14ac:dyDescent="0.2">
      <c r="A167" s="89"/>
      <c r="B167" s="54"/>
      <c r="C167" s="54"/>
      <c r="D167" s="54"/>
      <c r="E167" s="86"/>
      <c r="F167" s="54"/>
      <c r="G167" s="54"/>
      <c r="H167" s="54"/>
      <c r="I167" s="100"/>
      <c r="J167" s="101"/>
      <c r="K167" s="23"/>
      <c r="L167" s="21"/>
      <c r="M167" s="105"/>
      <c r="Y167" s="10"/>
      <c r="AB167" s="14"/>
      <c r="AC167" s="15"/>
    </row>
    <row r="168" spans="1:30" ht="15.75" customHeight="1" x14ac:dyDescent="0.2">
      <c r="A168" s="106" t="s">
        <v>118</v>
      </c>
      <c r="B168" s="49"/>
      <c r="C168" s="49"/>
      <c r="D168" s="49"/>
      <c r="E168" s="86"/>
      <c r="F168" s="49"/>
      <c r="G168" s="49"/>
      <c r="H168" s="49"/>
      <c r="I168" s="84"/>
      <c r="J168" s="85"/>
      <c r="K168" s="22"/>
      <c r="L168" s="19"/>
      <c r="M168" s="49">
        <f t="shared" si="144"/>
        <v>0</v>
      </c>
      <c r="V168" s="7" t="str">
        <f>A168</f>
        <v>41</v>
      </c>
      <c r="W168" s="16">
        <f t="shared" ref="W168" si="154">$G$3</f>
        <v>0</v>
      </c>
      <c r="X168" s="7">
        <f t="shared" ref="X168" si="155">$J$3</f>
        <v>0</v>
      </c>
      <c r="Y168" s="12" t="str">
        <f>IF(B168="男",1,IF(B168="女",2,IF(B168="混合",3,"")))</f>
        <v/>
      </c>
      <c r="Z168" s="13">
        <f>C168</f>
        <v>0</v>
      </c>
      <c r="AA168" s="12" t="str">
        <f>IF(E168="ﾌﾘｰﾘﾚ-",6,IF(E168="ﾒﾄﾞﾚｰﾘﾚｰ",7,IF(E168="ﾋﾞｰﾄ板ﾘﾚｰ",7,"")))</f>
        <v/>
      </c>
      <c r="AB168" s="14" t="str">
        <f>IF(D168=25,"0025",IF(D168=50,"0050",IF(D168=100,"0100","")))</f>
        <v/>
      </c>
      <c r="AC168" s="15" t="str">
        <f t="shared" ref="AC168" si="156">AA168&amp;AB168</f>
        <v/>
      </c>
      <c r="AD168" s="8" t="str">
        <f>F168&amp;G168&amp;U168&amp;H168</f>
        <v/>
      </c>
    </row>
    <row r="169" spans="1:30" ht="15.75" customHeight="1" x14ac:dyDescent="0.2">
      <c r="A169" s="88"/>
      <c r="B169" s="50"/>
      <c r="C169" s="50"/>
      <c r="D169" s="50"/>
      <c r="E169" s="86"/>
      <c r="F169" s="50"/>
      <c r="G169" s="50"/>
      <c r="H169" s="50"/>
      <c r="I169" s="102"/>
      <c r="J169" s="103"/>
      <c r="K169" s="18"/>
      <c r="L169" s="20"/>
      <c r="M169" s="104"/>
      <c r="W169" s="16"/>
      <c r="X169" s="16"/>
      <c r="Y169" s="12"/>
      <c r="Z169" s="13"/>
      <c r="AA169" s="12"/>
      <c r="AB169" s="14"/>
      <c r="AC169" s="15"/>
    </row>
    <row r="170" spans="1:30" ht="15.75" customHeight="1" x14ac:dyDescent="0.2">
      <c r="A170" s="88"/>
      <c r="B170" s="50"/>
      <c r="C170" s="50"/>
      <c r="D170" s="50"/>
      <c r="E170" s="86"/>
      <c r="F170" s="50"/>
      <c r="G170" s="50"/>
      <c r="H170" s="50"/>
      <c r="I170" s="102"/>
      <c r="J170" s="103"/>
      <c r="K170" s="18"/>
      <c r="L170" s="20"/>
      <c r="M170" s="104"/>
      <c r="Y170" s="10"/>
      <c r="AA170" s="12"/>
      <c r="AB170" s="14"/>
      <c r="AC170" s="15"/>
    </row>
    <row r="171" spans="1:30" ht="15.75" customHeight="1" x14ac:dyDescent="0.2">
      <c r="A171" s="89"/>
      <c r="B171" s="54"/>
      <c r="C171" s="54"/>
      <c r="D171" s="54"/>
      <c r="E171" s="86"/>
      <c r="F171" s="54"/>
      <c r="G171" s="54"/>
      <c r="H171" s="54"/>
      <c r="I171" s="100"/>
      <c r="J171" s="101"/>
      <c r="K171" s="23"/>
      <c r="L171" s="21"/>
      <c r="M171" s="105"/>
      <c r="Y171" s="10"/>
      <c r="AB171" s="14"/>
      <c r="AC171" s="15"/>
    </row>
    <row r="172" spans="1:30" ht="15.75" customHeight="1" x14ac:dyDescent="0.2">
      <c r="A172" s="106" t="s">
        <v>119</v>
      </c>
      <c r="B172" s="49"/>
      <c r="C172" s="49"/>
      <c r="D172" s="49"/>
      <c r="E172" s="86"/>
      <c r="F172" s="49"/>
      <c r="G172" s="49"/>
      <c r="H172" s="49"/>
      <c r="I172" s="84"/>
      <c r="J172" s="85"/>
      <c r="K172" s="22"/>
      <c r="L172" s="19"/>
      <c r="M172" s="49">
        <f t="shared" si="144"/>
        <v>0</v>
      </c>
      <c r="V172" s="7" t="str">
        <f>A172</f>
        <v>42</v>
      </c>
      <c r="W172" s="16">
        <f t="shared" ref="W172" si="157">$G$3</f>
        <v>0</v>
      </c>
      <c r="X172" s="7">
        <f t="shared" ref="X172" si="158">$J$3</f>
        <v>0</v>
      </c>
      <c r="Y172" s="12" t="str">
        <f>IF(B172="男",1,IF(B172="女",2,IF(B172="混合",3,"")))</f>
        <v/>
      </c>
      <c r="Z172" s="13">
        <f>C172</f>
        <v>0</v>
      </c>
      <c r="AA172" s="12" t="str">
        <f>IF(E172="ﾌﾘｰﾘﾚ-",6,IF(E172="ﾒﾄﾞﾚｰﾘﾚｰ",7,IF(E172="ﾋﾞｰﾄ板ﾘﾚｰ",7,"")))</f>
        <v/>
      </c>
      <c r="AB172" s="14" t="str">
        <f>IF(D172=25,"0025",IF(D172=50,"0050",IF(D172=100,"0100","")))</f>
        <v/>
      </c>
      <c r="AC172" s="15" t="str">
        <f t="shared" ref="AC172" si="159">AA172&amp;AB172</f>
        <v/>
      </c>
      <c r="AD172" s="8" t="str">
        <f>F172&amp;G172&amp;U172&amp;H172</f>
        <v/>
      </c>
    </row>
    <row r="173" spans="1:30" ht="15.75" customHeight="1" x14ac:dyDescent="0.2">
      <c r="A173" s="88"/>
      <c r="B173" s="50"/>
      <c r="C173" s="50"/>
      <c r="D173" s="50"/>
      <c r="E173" s="86"/>
      <c r="F173" s="50"/>
      <c r="G173" s="50"/>
      <c r="H173" s="50"/>
      <c r="I173" s="102"/>
      <c r="J173" s="103"/>
      <c r="K173" s="18"/>
      <c r="L173" s="20"/>
      <c r="M173" s="104"/>
      <c r="W173" s="16"/>
      <c r="X173" s="16"/>
      <c r="Y173" s="12"/>
      <c r="Z173" s="13"/>
      <c r="AA173" s="12"/>
      <c r="AB173" s="14"/>
      <c r="AC173" s="15"/>
    </row>
    <row r="174" spans="1:30" ht="15.75" customHeight="1" x14ac:dyDescent="0.2">
      <c r="A174" s="88"/>
      <c r="B174" s="50"/>
      <c r="C174" s="50"/>
      <c r="D174" s="50"/>
      <c r="E174" s="86"/>
      <c r="F174" s="50"/>
      <c r="G174" s="50"/>
      <c r="H174" s="50"/>
      <c r="I174" s="102"/>
      <c r="J174" s="103"/>
      <c r="K174" s="18"/>
      <c r="L174" s="20"/>
      <c r="M174" s="104"/>
      <c r="Y174" s="10"/>
      <c r="AA174" s="12"/>
      <c r="AB174" s="14"/>
      <c r="AC174" s="15"/>
    </row>
    <row r="175" spans="1:30" ht="15.75" customHeight="1" x14ac:dyDescent="0.2">
      <c r="A175" s="89"/>
      <c r="B175" s="54"/>
      <c r="C175" s="54"/>
      <c r="D175" s="54"/>
      <c r="E175" s="86"/>
      <c r="F175" s="54"/>
      <c r="G175" s="54"/>
      <c r="H175" s="54"/>
      <c r="I175" s="100"/>
      <c r="J175" s="101"/>
      <c r="K175" s="23"/>
      <c r="L175" s="21"/>
      <c r="M175" s="105"/>
      <c r="Y175" s="10"/>
      <c r="AB175" s="14"/>
      <c r="AC175" s="15"/>
    </row>
    <row r="176" spans="1:30" ht="15.75" customHeight="1" x14ac:dyDescent="0.2">
      <c r="A176" s="106" t="s">
        <v>120</v>
      </c>
      <c r="B176" s="49"/>
      <c r="C176" s="49"/>
      <c r="D176" s="49"/>
      <c r="E176" s="86"/>
      <c r="F176" s="49"/>
      <c r="G176" s="49"/>
      <c r="H176" s="49"/>
      <c r="I176" s="84"/>
      <c r="J176" s="85"/>
      <c r="K176" s="22"/>
      <c r="L176" s="19"/>
      <c r="M176" s="49">
        <f t="shared" si="144"/>
        <v>0</v>
      </c>
      <c r="V176" s="7" t="str">
        <f>A176</f>
        <v>43</v>
      </c>
      <c r="W176" s="16">
        <f t="shared" ref="W176" si="160">$G$3</f>
        <v>0</v>
      </c>
      <c r="X176" s="7">
        <f t="shared" ref="X176" si="161">$J$3</f>
        <v>0</v>
      </c>
      <c r="Y176" s="12" t="str">
        <f>IF(B176="男",1,IF(B176="女",2,IF(B176="混合",3,"")))</f>
        <v/>
      </c>
      <c r="Z176" s="13">
        <f>C176</f>
        <v>0</v>
      </c>
      <c r="AA176" s="12" t="str">
        <f>IF(E176="ﾌﾘｰﾘﾚ-",6,IF(E176="ﾒﾄﾞﾚｰﾘﾚｰ",7,IF(E176="ﾋﾞｰﾄ板ﾘﾚｰ",7,"")))</f>
        <v/>
      </c>
      <c r="AB176" s="14" t="str">
        <f>IF(D176=25,"0025",IF(D176=50,"0050",IF(D176=100,"0100","")))</f>
        <v/>
      </c>
      <c r="AC176" s="15" t="str">
        <f t="shared" ref="AC176" si="162">AA176&amp;AB176</f>
        <v/>
      </c>
      <c r="AD176" s="8" t="str">
        <f>F176&amp;G176&amp;U176&amp;H176</f>
        <v/>
      </c>
    </row>
    <row r="177" spans="1:30" ht="15.75" customHeight="1" x14ac:dyDescent="0.2">
      <c r="A177" s="88"/>
      <c r="B177" s="50"/>
      <c r="C177" s="50"/>
      <c r="D177" s="50"/>
      <c r="E177" s="86"/>
      <c r="F177" s="50"/>
      <c r="G177" s="50"/>
      <c r="H177" s="50"/>
      <c r="I177" s="102"/>
      <c r="J177" s="103"/>
      <c r="K177" s="18"/>
      <c r="L177" s="20"/>
      <c r="M177" s="104"/>
      <c r="W177" s="16"/>
      <c r="X177" s="16"/>
      <c r="Y177" s="12"/>
      <c r="Z177" s="13"/>
      <c r="AA177" s="12"/>
      <c r="AB177" s="14"/>
      <c r="AC177" s="15"/>
    </row>
    <row r="178" spans="1:30" ht="15.75" customHeight="1" x14ac:dyDescent="0.2">
      <c r="A178" s="88"/>
      <c r="B178" s="50"/>
      <c r="C178" s="50"/>
      <c r="D178" s="50"/>
      <c r="E178" s="86"/>
      <c r="F178" s="50"/>
      <c r="G178" s="50"/>
      <c r="H178" s="50"/>
      <c r="I178" s="102"/>
      <c r="J178" s="103"/>
      <c r="K178" s="18"/>
      <c r="L178" s="20"/>
      <c r="M178" s="104"/>
      <c r="Y178" s="10"/>
      <c r="AA178" s="12"/>
      <c r="AB178" s="14"/>
      <c r="AC178" s="15"/>
    </row>
    <row r="179" spans="1:30" ht="15.75" customHeight="1" x14ac:dyDescent="0.2">
      <c r="A179" s="89"/>
      <c r="B179" s="54"/>
      <c r="C179" s="54"/>
      <c r="D179" s="54"/>
      <c r="E179" s="86"/>
      <c r="F179" s="54"/>
      <c r="G179" s="54"/>
      <c r="H179" s="54"/>
      <c r="I179" s="100"/>
      <c r="J179" s="101"/>
      <c r="K179" s="23"/>
      <c r="L179" s="21"/>
      <c r="M179" s="105"/>
      <c r="Y179" s="10"/>
      <c r="AB179" s="14"/>
      <c r="AC179" s="15"/>
    </row>
    <row r="180" spans="1:30" ht="15.75" customHeight="1" x14ac:dyDescent="0.2">
      <c r="A180" s="106" t="s">
        <v>121</v>
      </c>
      <c r="B180" s="49"/>
      <c r="C180" s="49"/>
      <c r="D180" s="49"/>
      <c r="E180" s="86"/>
      <c r="F180" s="49"/>
      <c r="G180" s="49"/>
      <c r="H180" s="49"/>
      <c r="I180" s="84"/>
      <c r="J180" s="85"/>
      <c r="K180" s="22"/>
      <c r="L180" s="19"/>
      <c r="M180" s="49">
        <f t="shared" si="144"/>
        <v>0</v>
      </c>
      <c r="V180" s="7" t="str">
        <f>A180</f>
        <v>44</v>
      </c>
      <c r="W180" s="16">
        <f t="shared" ref="W180" si="163">$G$3</f>
        <v>0</v>
      </c>
      <c r="X180" s="7">
        <f t="shared" ref="X180" si="164">$J$3</f>
        <v>0</v>
      </c>
      <c r="Y180" s="12" t="str">
        <f>IF(B180="男",1,IF(B180="女",2,IF(B180="混合",3,"")))</f>
        <v/>
      </c>
      <c r="Z180" s="13">
        <f>C180</f>
        <v>0</v>
      </c>
      <c r="AA180" s="12" t="str">
        <f>IF(E180="ﾌﾘｰﾘﾚ-",6,IF(E180="ﾒﾄﾞﾚｰﾘﾚｰ",7,IF(E180="ﾋﾞｰﾄ板ﾘﾚｰ",7,"")))</f>
        <v/>
      </c>
      <c r="AB180" s="14" t="str">
        <f>IF(D180=25,"0025",IF(D180=50,"0050",IF(D180=100,"0100","")))</f>
        <v/>
      </c>
      <c r="AC180" s="15" t="str">
        <f t="shared" ref="AC180" si="165">AA180&amp;AB180</f>
        <v/>
      </c>
      <c r="AD180" s="8" t="str">
        <f>F180&amp;G180&amp;U180&amp;H180</f>
        <v/>
      </c>
    </row>
    <row r="181" spans="1:30" ht="15.75" customHeight="1" x14ac:dyDescent="0.2">
      <c r="A181" s="88"/>
      <c r="B181" s="50"/>
      <c r="C181" s="50"/>
      <c r="D181" s="50"/>
      <c r="E181" s="86"/>
      <c r="F181" s="50"/>
      <c r="G181" s="50"/>
      <c r="H181" s="50"/>
      <c r="I181" s="102"/>
      <c r="J181" s="103"/>
      <c r="K181" s="18"/>
      <c r="L181" s="20"/>
      <c r="M181" s="104"/>
      <c r="W181" s="16"/>
      <c r="X181" s="16"/>
      <c r="Y181" s="12"/>
      <c r="Z181" s="13"/>
      <c r="AA181" s="12"/>
      <c r="AB181" s="14"/>
      <c r="AC181" s="15"/>
    </row>
    <row r="182" spans="1:30" ht="15.75" customHeight="1" x14ac:dyDescent="0.2">
      <c r="A182" s="88"/>
      <c r="B182" s="50"/>
      <c r="C182" s="50"/>
      <c r="D182" s="50"/>
      <c r="E182" s="86"/>
      <c r="F182" s="50"/>
      <c r="G182" s="50"/>
      <c r="H182" s="50"/>
      <c r="I182" s="102"/>
      <c r="J182" s="103"/>
      <c r="K182" s="18"/>
      <c r="L182" s="20"/>
      <c r="M182" s="104"/>
      <c r="Y182" s="10"/>
      <c r="AA182" s="12"/>
      <c r="AB182" s="14"/>
      <c r="AC182" s="15"/>
    </row>
    <row r="183" spans="1:30" ht="15.75" customHeight="1" x14ac:dyDescent="0.2">
      <c r="A183" s="89"/>
      <c r="B183" s="54"/>
      <c r="C183" s="54"/>
      <c r="D183" s="54"/>
      <c r="E183" s="86"/>
      <c r="F183" s="54"/>
      <c r="G183" s="54"/>
      <c r="H183" s="54"/>
      <c r="I183" s="100"/>
      <c r="J183" s="101"/>
      <c r="K183" s="23"/>
      <c r="L183" s="21"/>
      <c r="M183" s="105"/>
      <c r="Y183" s="10"/>
      <c r="AB183" s="14"/>
      <c r="AC183" s="15"/>
    </row>
    <row r="184" spans="1:30" ht="15.75" customHeight="1" x14ac:dyDescent="0.2">
      <c r="A184" s="106" t="s">
        <v>122</v>
      </c>
      <c r="B184" s="49"/>
      <c r="C184" s="49"/>
      <c r="D184" s="49"/>
      <c r="E184" s="86"/>
      <c r="F184" s="49"/>
      <c r="G184" s="49"/>
      <c r="H184" s="49"/>
      <c r="I184" s="84"/>
      <c r="J184" s="85"/>
      <c r="K184" s="22"/>
      <c r="L184" s="19"/>
      <c r="M184" s="49">
        <f t="shared" si="144"/>
        <v>0</v>
      </c>
      <c r="V184" s="7" t="str">
        <f>A184</f>
        <v>45</v>
      </c>
      <c r="W184" s="16">
        <f t="shared" ref="W184" si="166">$G$3</f>
        <v>0</v>
      </c>
      <c r="X184" s="7">
        <f t="shared" ref="X184" si="167">$J$3</f>
        <v>0</v>
      </c>
      <c r="Y184" s="12" t="str">
        <f>IF(B184="男",1,IF(B184="女",2,IF(B184="混合",3,"")))</f>
        <v/>
      </c>
      <c r="Z184" s="13">
        <f>C184</f>
        <v>0</v>
      </c>
      <c r="AA184" s="12" t="str">
        <f>IF(E184="ﾌﾘｰﾘﾚ-",6,IF(E184="ﾒﾄﾞﾚｰﾘﾚｰ",7,IF(E184="ﾋﾞｰﾄ板ﾘﾚｰ",7,"")))</f>
        <v/>
      </c>
      <c r="AB184" s="14" t="str">
        <f>IF(D184=25,"0025",IF(D184=50,"0050",IF(D184=100,"0100","")))</f>
        <v/>
      </c>
      <c r="AC184" s="15" t="str">
        <f t="shared" ref="AC184" si="168">AA184&amp;AB184</f>
        <v/>
      </c>
      <c r="AD184" s="8" t="str">
        <f>F184&amp;G184&amp;U184&amp;H184</f>
        <v/>
      </c>
    </row>
    <row r="185" spans="1:30" ht="15.75" customHeight="1" x14ac:dyDescent="0.2">
      <c r="A185" s="88"/>
      <c r="B185" s="50"/>
      <c r="C185" s="50"/>
      <c r="D185" s="50"/>
      <c r="E185" s="86"/>
      <c r="F185" s="50"/>
      <c r="G185" s="50"/>
      <c r="H185" s="50"/>
      <c r="I185" s="102"/>
      <c r="J185" s="103"/>
      <c r="K185" s="18"/>
      <c r="L185" s="20"/>
      <c r="M185" s="104"/>
      <c r="W185" s="16"/>
      <c r="X185" s="16"/>
      <c r="Y185" s="12"/>
      <c r="Z185" s="13"/>
      <c r="AA185" s="12"/>
      <c r="AB185" s="14"/>
      <c r="AC185" s="15"/>
    </row>
    <row r="186" spans="1:30" ht="15.75" customHeight="1" x14ac:dyDescent="0.2">
      <c r="A186" s="88"/>
      <c r="B186" s="50"/>
      <c r="C186" s="50"/>
      <c r="D186" s="50"/>
      <c r="E186" s="86"/>
      <c r="F186" s="50"/>
      <c r="G186" s="50"/>
      <c r="H186" s="50"/>
      <c r="I186" s="102"/>
      <c r="J186" s="103"/>
      <c r="K186" s="18"/>
      <c r="L186" s="20"/>
      <c r="M186" s="104"/>
      <c r="Y186" s="10"/>
      <c r="AA186" s="12"/>
      <c r="AB186" s="14"/>
      <c r="AC186" s="15"/>
    </row>
    <row r="187" spans="1:30" ht="15.75" customHeight="1" x14ac:dyDescent="0.2">
      <c r="A187" s="89"/>
      <c r="B187" s="54"/>
      <c r="C187" s="54"/>
      <c r="D187" s="54"/>
      <c r="E187" s="86"/>
      <c r="F187" s="54"/>
      <c r="G187" s="54"/>
      <c r="H187" s="54"/>
      <c r="I187" s="100"/>
      <c r="J187" s="101"/>
      <c r="K187" s="23"/>
      <c r="L187" s="21"/>
      <c r="M187" s="105"/>
      <c r="Y187" s="10"/>
      <c r="AB187" s="14"/>
      <c r="AC187" s="15"/>
    </row>
    <row r="188" spans="1:30" ht="15.75" customHeight="1" x14ac:dyDescent="0.2">
      <c r="A188" s="106" t="s">
        <v>123</v>
      </c>
      <c r="B188" s="49"/>
      <c r="C188" s="49"/>
      <c r="D188" s="49"/>
      <c r="E188" s="86"/>
      <c r="F188" s="49"/>
      <c r="G188" s="49"/>
      <c r="H188" s="49"/>
      <c r="I188" s="84"/>
      <c r="J188" s="85"/>
      <c r="K188" s="22"/>
      <c r="L188" s="19"/>
      <c r="M188" s="49">
        <f t="shared" si="144"/>
        <v>0</v>
      </c>
      <c r="V188" s="7" t="str">
        <f>A188</f>
        <v>46</v>
      </c>
      <c r="W188" s="16">
        <f t="shared" ref="W188" si="169">$G$3</f>
        <v>0</v>
      </c>
      <c r="X188" s="7">
        <f t="shared" ref="X188" si="170">$J$3</f>
        <v>0</v>
      </c>
      <c r="Y188" s="12" t="str">
        <f>IF(B188="男",1,IF(B188="女",2,IF(B188="混合",3,"")))</f>
        <v/>
      </c>
      <c r="Z188" s="13">
        <f>C188</f>
        <v>0</v>
      </c>
      <c r="AA188" s="12" t="str">
        <f>IF(E188="ﾌﾘｰﾘﾚ-",6,IF(E188="ﾒﾄﾞﾚｰﾘﾚｰ",7,IF(E188="ﾋﾞｰﾄ板ﾘﾚｰ",7,"")))</f>
        <v/>
      </c>
      <c r="AB188" s="14" t="str">
        <f>IF(D188=25,"0025",IF(D188=50,"0050",IF(D188=100,"0100","")))</f>
        <v/>
      </c>
      <c r="AC188" s="15" t="str">
        <f t="shared" ref="AC188" si="171">AA188&amp;AB188</f>
        <v/>
      </c>
      <c r="AD188" s="8" t="str">
        <f>F188&amp;G188&amp;U188&amp;H188</f>
        <v/>
      </c>
    </row>
    <row r="189" spans="1:30" ht="15.75" customHeight="1" x14ac:dyDescent="0.2">
      <c r="A189" s="88"/>
      <c r="B189" s="50"/>
      <c r="C189" s="50"/>
      <c r="D189" s="50"/>
      <c r="E189" s="86"/>
      <c r="F189" s="50"/>
      <c r="G189" s="50"/>
      <c r="H189" s="50"/>
      <c r="I189" s="102"/>
      <c r="J189" s="103"/>
      <c r="K189" s="18"/>
      <c r="L189" s="20"/>
      <c r="M189" s="104"/>
      <c r="W189" s="16"/>
      <c r="X189" s="16"/>
      <c r="Y189" s="12"/>
      <c r="Z189" s="13"/>
      <c r="AA189" s="12"/>
      <c r="AB189" s="14"/>
      <c r="AC189" s="15"/>
    </row>
    <row r="190" spans="1:30" ht="15.75" customHeight="1" x14ac:dyDescent="0.2">
      <c r="A190" s="88"/>
      <c r="B190" s="50"/>
      <c r="C190" s="50"/>
      <c r="D190" s="50"/>
      <c r="E190" s="86"/>
      <c r="F190" s="50"/>
      <c r="G190" s="50"/>
      <c r="H190" s="50"/>
      <c r="I190" s="102"/>
      <c r="J190" s="103"/>
      <c r="K190" s="18"/>
      <c r="L190" s="20"/>
      <c r="M190" s="104"/>
      <c r="Y190" s="10"/>
      <c r="AA190" s="12"/>
      <c r="AB190" s="14"/>
      <c r="AC190" s="15"/>
    </row>
    <row r="191" spans="1:30" ht="15.75" customHeight="1" x14ac:dyDescent="0.2">
      <c r="A191" s="89"/>
      <c r="B191" s="54"/>
      <c r="C191" s="54"/>
      <c r="D191" s="54"/>
      <c r="E191" s="86"/>
      <c r="F191" s="54"/>
      <c r="G191" s="54"/>
      <c r="H191" s="54"/>
      <c r="I191" s="100"/>
      <c r="J191" s="101"/>
      <c r="K191" s="23"/>
      <c r="L191" s="21"/>
      <c r="M191" s="105"/>
      <c r="Y191" s="10"/>
      <c r="AB191" s="14"/>
      <c r="AC191" s="15"/>
    </row>
    <row r="192" spans="1:30" ht="15.75" customHeight="1" x14ac:dyDescent="0.2">
      <c r="A192" s="106" t="s">
        <v>124</v>
      </c>
      <c r="B192" s="49"/>
      <c r="C192" s="49"/>
      <c r="D192" s="49"/>
      <c r="E192" s="86"/>
      <c r="F192" s="49"/>
      <c r="G192" s="49"/>
      <c r="H192" s="49"/>
      <c r="I192" s="84"/>
      <c r="J192" s="85"/>
      <c r="K192" s="22"/>
      <c r="L192" s="19"/>
      <c r="M192" s="49">
        <f t="shared" si="144"/>
        <v>0</v>
      </c>
      <c r="V192" s="7" t="str">
        <f>A192</f>
        <v>47</v>
      </c>
      <c r="W192" s="16">
        <f t="shared" ref="W192" si="172">$G$3</f>
        <v>0</v>
      </c>
      <c r="X192" s="7">
        <f t="shared" ref="X192" si="173">$J$3</f>
        <v>0</v>
      </c>
      <c r="Y192" s="12" t="str">
        <f>IF(B192="男",1,IF(B192="女",2,IF(B192="混合",3,"")))</f>
        <v/>
      </c>
      <c r="Z192" s="13">
        <f>C192</f>
        <v>0</v>
      </c>
      <c r="AA192" s="12" t="str">
        <f>IF(E192="ﾌﾘｰﾘﾚ-",6,IF(E192="ﾒﾄﾞﾚｰﾘﾚｰ",7,IF(E192="ﾋﾞｰﾄ板ﾘﾚｰ",7,"")))</f>
        <v/>
      </c>
      <c r="AB192" s="14" t="str">
        <f>IF(D192=25,"0025",IF(D192=50,"0050",IF(D192=100,"0100","")))</f>
        <v/>
      </c>
      <c r="AC192" s="15" t="str">
        <f t="shared" ref="AC192" si="174">AA192&amp;AB192</f>
        <v/>
      </c>
      <c r="AD192" s="8" t="str">
        <f>F192&amp;G192&amp;U192&amp;H192</f>
        <v/>
      </c>
    </row>
    <row r="193" spans="1:30" ht="15.75" customHeight="1" x14ac:dyDescent="0.2">
      <c r="A193" s="88"/>
      <c r="B193" s="50"/>
      <c r="C193" s="50"/>
      <c r="D193" s="50"/>
      <c r="E193" s="86"/>
      <c r="F193" s="50"/>
      <c r="G193" s="50"/>
      <c r="H193" s="50"/>
      <c r="I193" s="102"/>
      <c r="J193" s="103"/>
      <c r="K193" s="18"/>
      <c r="L193" s="20"/>
      <c r="M193" s="104"/>
      <c r="W193" s="16"/>
      <c r="X193" s="16"/>
      <c r="Y193" s="12"/>
      <c r="Z193" s="13"/>
      <c r="AA193" s="12"/>
      <c r="AB193" s="14"/>
      <c r="AC193" s="15"/>
    </row>
    <row r="194" spans="1:30" ht="15.75" customHeight="1" x14ac:dyDescent="0.2">
      <c r="A194" s="88"/>
      <c r="B194" s="50"/>
      <c r="C194" s="50"/>
      <c r="D194" s="50"/>
      <c r="E194" s="86"/>
      <c r="F194" s="50"/>
      <c r="G194" s="50"/>
      <c r="H194" s="50"/>
      <c r="I194" s="102"/>
      <c r="J194" s="103"/>
      <c r="K194" s="18"/>
      <c r="L194" s="20"/>
      <c r="M194" s="104"/>
      <c r="Y194" s="10"/>
      <c r="AA194" s="12"/>
      <c r="AB194" s="14"/>
      <c r="AC194" s="15"/>
    </row>
    <row r="195" spans="1:30" ht="15.75" customHeight="1" x14ac:dyDescent="0.2">
      <c r="A195" s="89"/>
      <c r="B195" s="54"/>
      <c r="C195" s="54"/>
      <c r="D195" s="54"/>
      <c r="E195" s="86"/>
      <c r="F195" s="54"/>
      <c r="G195" s="54"/>
      <c r="H195" s="54"/>
      <c r="I195" s="100"/>
      <c r="J195" s="101"/>
      <c r="K195" s="23"/>
      <c r="L195" s="21"/>
      <c r="M195" s="105"/>
      <c r="Y195" s="10"/>
      <c r="AB195" s="14"/>
      <c r="AC195" s="15"/>
    </row>
    <row r="196" spans="1:30" ht="15.75" customHeight="1" x14ac:dyDescent="0.2">
      <c r="A196" s="106" t="s">
        <v>125</v>
      </c>
      <c r="B196" s="49"/>
      <c r="C196" s="49"/>
      <c r="D196" s="49"/>
      <c r="E196" s="86"/>
      <c r="F196" s="49"/>
      <c r="G196" s="49"/>
      <c r="H196" s="49"/>
      <c r="I196" s="84"/>
      <c r="J196" s="85"/>
      <c r="K196" s="22"/>
      <c r="L196" s="19"/>
      <c r="M196" s="49">
        <f t="shared" si="144"/>
        <v>0</v>
      </c>
      <c r="V196" s="7" t="str">
        <f>A196</f>
        <v>48</v>
      </c>
      <c r="W196" s="16">
        <f t="shared" ref="W196" si="175">$G$3</f>
        <v>0</v>
      </c>
      <c r="X196" s="7">
        <f t="shared" ref="X196" si="176">$J$3</f>
        <v>0</v>
      </c>
      <c r="Y196" s="12" t="str">
        <f>IF(B196="男",1,IF(B196="女",2,IF(B196="混合",3,"")))</f>
        <v/>
      </c>
      <c r="Z196" s="13">
        <f>C196</f>
        <v>0</v>
      </c>
      <c r="AA196" s="12" t="str">
        <f>IF(E196="ﾌﾘｰﾘﾚ-",6,IF(E196="ﾒﾄﾞﾚｰﾘﾚｰ",7,IF(E196="ﾋﾞｰﾄ板ﾘﾚｰ",7,"")))</f>
        <v/>
      </c>
      <c r="AB196" s="14" t="str">
        <f>IF(D196=25,"0025",IF(D196=50,"0050",IF(D196=100,"0100","")))</f>
        <v/>
      </c>
      <c r="AC196" s="15" t="str">
        <f t="shared" ref="AC196" si="177">AA196&amp;AB196</f>
        <v/>
      </c>
      <c r="AD196" s="8" t="str">
        <f>F196&amp;G196&amp;U196&amp;H196</f>
        <v/>
      </c>
    </row>
    <row r="197" spans="1:30" ht="15.75" customHeight="1" x14ac:dyDescent="0.2">
      <c r="A197" s="88"/>
      <c r="B197" s="50"/>
      <c r="C197" s="50"/>
      <c r="D197" s="50"/>
      <c r="E197" s="86"/>
      <c r="F197" s="50"/>
      <c r="G197" s="50"/>
      <c r="H197" s="50"/>
      <c r="I197" s="102"/>
      <c r="J197" s="103"/>
      <c r="K197" s="18"/>
      <c r="L197" s="20"/>
      <c r="M197" s="104"/>
      <c r="W197" s="16"/>
      <c r="X197" s="16"/>
      <c r="Y197" s="12"/>
      <c r="Z197" s="13"/>
      <c r="AA197" s="12"/>
      <c r="AB197" s="14"/>
      <c r="AC197" s="15"/>
    </row>
    <row r="198" spans="1:30" ht="15.75" customHeight="1" x14ac:dyDescent="0.2">
      <c r="A198" s="88"/>
      <c r="B198" s="50"/>
      <c r="C198" s="50"/>
      <c r="D198" s="50"/>
      <c r="E198" s="86"/>
      <c r="F198" s="50"/>
      <c r="G198" s="50"/>
      <c r="H198" s="50"/>
      <c r="I198" s="102"/>
      <c r="J198" s="103"/>
      <c r="K198" s="18"/>
      <c r="L198" s="20"/>
      <c r="M198" s="104"/>
      <c r="Y198" s="10"/>
      <c r="AA198" s="12"/>
      <c r="AB198" s="14"/>
      <c r="AC198" s="15"/>
    </row>
    <row r="199" spans="1:30" ht="15.75" customHeight="1" x14ac:dyDescent="0.2">
      <c r="A199" s="89"/>
      <c r="B199" s="54"/>
      <c r="C199" s="54"/>
      <c r="D199" s="54"/>
      <c r="E199" s="86"/>
      <c r="F199" s="54"/>
      <c r="G199" s="54"/>
      <c r="H199" s="54"/>
      <c r="I199" s="100"/>
      <c r="J199" s="101"/>
      <c r="K199" s="23"/>
      <c r="L199" s="21"/>
      <c r="M199" s="105"/>
      <c r="Y199" s="10"/>
      <c r="AB199" s="14"/>
      <c r="AC199" s="15"/>
    </row>
    <row r="200" spans="1:30" ht="15.75" customHeight="1" x14ac:dyDescent="0.2">
      <c r="A200" s="106" t="s">
        <v>126</v>
      </c>
      <c r="B200" s="49"/>
      <c r="C200" s="49"/>
      <c r="D200" s="49"/>
      <c r="E200" s="86"/>
      <c r="F200" s="49"/>
      <c r="G200" s="49"/>
      <c r="H200" s="49"/>
      <c r="I200" s="84"/>
      <c r="J200" s="85"/>
      <c r="K200" s="22"/>
      <c r="L200" s="19"/>
      <c r="M200" s="49">
        <f t="shared" si="144"/>
        <v>0</v>
      </c>
      <c r="V200" s="7" t="str">
        <f>A200</f>
        <v>49</v>
      </c>
      <c r="W200" s="16">
        <f t="shared" ref="W200" si="178">$G$3</f>
        <v>0</v>
      </c>
      <c r="X200" s="7">
        <f t="shared" ref="X200" si="179">$J$3</f>
        <v>0</v>
      </c>
      <c r="Y200" s="12" t="str">
        <f>IF(B200="男",1,IF(B200="女",2,IF(B200="混合",3,"")))</f>
        <v/>
      </c>
      <c r="Z200" s="13">
        <f>C200</f>
        <v>0</v>
      </c>
      <c r="AA200" s="12" t="str">
        <f>IF(E200="ﾌﾘｰﾘﾚ-",6,IF(E200="ﾒﾄﾞﾚｰﾘﾚｰ",7,IF(E200="ﾋﾞｰﾄ板ﾘﾚｰ",7,"")))</f>
        <v/>
      </c>
      <c r="AB200" s="14" t="str">
        <f>IF(D200=25,"0025",IF(D200=50,"0050",IF(D200=100,"0100","")))</f>
        <v/>
      </c>
      <c r="AC200" s="15" t="str">
        <f t="shared" ref="AC200" si="180">AA200&amp;AB200</f>
        <v/>
      </c>
      <c r="AD200" s="8" t="str">
        <f>F200&amp;G200&amp;U200&amp;H200</f>
        <v/>
      </c>
    </row>
    <row r="201" spans="1:30" ht="15.75" customHeight="1" x14ac:dyDescent="0.2">
      <c r="A201" s="88"/>
      <c r="B201" s="50"/>
      <c r="C201" s="50"/>
      <c r="D201" s="50"/>
      <c r="E201" s="86"/>
      <c r="F201" s="50"/>
      <c r="G201" s="50"/>
      <c r="H201" s="50"/>
      <c r="I201" s="102"/>
      <c r="J201" s="103"/>
      <c r="K201" s="18"/>
      <c r="L201" s="20"/>
      <c r="M201" s="104"/>
      <c r="W201" s="16"/>
      <c r="X201" s="16"/>
      <c r="Y201" s="12"/>
      <c r="Z201" s="13"/>
      <c r="AA201" s="12"/>
      <c r="AB201" s="14"/>
      <c r="AC201" s="15"/>
    </row>
    <row r="202" spans="1:30" ht="15.75" customHeight="1" x14ac:dyDescent="0.2">
      <c r="A202" s="88"/>
      <c r="B202" s="50"/>
      <c r="C202" s="50"/>
      <c r="D202" s="50"/>
      <c r="E202" s="86"/>
      <c r="F202" s="50"/>
      <c r="G202" s="50"/>
      <c r="H202" s="50"/>
      <c r="I202" s="102"/>
      <c r="J202" s="103"/>
      <c r="K202" s="18"/>
      <c r="L202" s="20"/>
      <c r="M202" s="104"/>
      <c r="Y202" s="10"/>
      <c r="AA202" s="12"/>
      <c r="AB202" s="14"/>
      <c r="AC202" s="15"/>
    </row>
    <row r="203" spans="1:30" ht="15.75" customHeight="1" x14ac:dyDescent="0.2">
      <c r="A203" s="89"/>
      <c r="B203" s="54"/>
      <c r="C203" s="54"/>
      <c r="D203" s="54"/>
      <c r="E203" s="86"/>
      <c r="F203" s="54"/>
      <c r="G203" s="54"/>
      <c r="H203" s="54"/>
      <c r="I203" s="100"/>
      <c r="J203" s="101"/>
      <c r="K203" s="23"/>
      <c r="L203" s="21"/>
      <c r="M203" s="105"/>
      <c r="Y203" s="10"/>
      <c r="AB203" s="14"/>
      <c r="AC203" s="15"/>
    </row>
    <row r="204" spans="1:30" ht="15.75" customHeight="1" x14ac:dyDescent="0.2">
      <c r="A204" s="106" t="s">
        <v>96</v>
      </c>
      <c r="B204" s="49"/>
      <c r="C204" s="49"/>
      <c r="D204" s="49"/>
      <c r="E204" s="86"/>
      <c r="F204" s="49"/>
      <c r="G204" s="49"/>
      <c r="H204" s="49"/>
      <c r="I204" s="84"/>
      <c r="J204" s="85"/>
      <c r="K204" s="22"/>
      <c r="L204" s="19"/>
      <c r="M204" s="49">
        <f t="shared" si="144"/>
        <v>0</v>
      </c>
      <c r="V204" s="7" t="str">
        <f>A204</f>
        <v>50</v>
      </c>
      <c r="W204" s="16">
        <f t="shared" ref="W204" si="181">$G$3</f>
        <v>0</v>
      </c>
      <c r="X204" s="7">
        <f t="shared" ref="X204" si="182">$J$3</f>
        <v>0</v>
      </c>
      <c r="Y204" s="12" t="str">
        <f>IF(B204="男",1,IF(B204="女",2,IF(B204="混合",3,"")))</f>
        <v/>
      </c>
      <c r="Z204" s="13">
        <f>C204</f>
        <v>0</v>
      </c>
      <c r="AA204" s="12" t="str">
        <f>IF(E204="ﾌﾘｰﾘﾚ-",6,IF(E204="ﾒﾄﾞﾚｰﾘﾚｰ",7,IF(E204="ﾋﾞｰﾄ板ﾘﾚｰ",7,"")))</f>
        <v/>
      </c>
      <c r="AB204" s="14" t="str">
        <f>IF(D204=25,"0025",IF(D204=50,"0050",IF(D204=100,"0100","")))</f>
        <v/>
      </c>
      <c r="AC204" s="15" t="str">
        <f t="shared" ref="AC204" si="183">AA204&amp;AB204</f>
        <v/>
      </c>
      <c r="AD204" s="8" t="str">
        <f>F204&amp;G204&amp;U204&amp;H204</f>
        <v/>
      </c>
    </row>
    <row r="205" spans="1:30" ht="15.75" customHeight="1" x14ac:dyDescent="0.2">
      <c r="A205" s="88"/>
      <c r="B205" s="50"/>
      <c r="C205" s="50"/>
      <c r="D205" s="50"/>
      <c r="E205" s="86"/>
      <c r="F205" s="50"/>
      <c r="G205" s="50"/>
      <c r="H205" s="50"/>
      <c r="I205" s="102"/>
      <c r="J205" s="103"/>
      <c r="K205" s="18"/>
      <c r="L205" s="20"/>
      <c r="M205" s="104"/>
      <c r="W205" s="16"/>
      <c r="X205" s="16"/>
      <c r="Y205" s="12"/>
      <c r="Z205" s="13"/>
      <c r="AA205" s="12"/>
      <c r="AB205" s="14"/>
      <c r="AC205" s="15"/>
    </row>
    <row r="206" spans="1:30" ht="15.75" customHeight="1" x14ac:dyDescent="0.2">
      <c r="A206" s="88"/>
      <c r="B206" s="50"/>
      <c r="C206" s="50"/>
      <c r="D206" s="50"/>
      <c r="E206" s="86"/>
      <c r="F206" s="50"/>
      <c r="G206" s="50"/>
      <c r="H206" s="50"/>
      <c r="I206" s="102"/>
      <c r="J206" s="103"/>
      <c r="K206" s="18"/>
      <c r="L206" s="20"/>
      <c r="M206" s="104"/>
      <c r="Y206" s="10"/>
      <c r="AA206" s="12"/>
      <c r="AB206" s="14"/>
      <c r="AC206" s="15"/>
    </row>
    <row r="207" spans="1:30" ht="15.75" customHeight="1" x14ac:dyDescent="0.2">
      <c r="A207" s="89"/>
      <c r="B207" s="54"/>
      <c r="C207" s="54"/>
      <c r="D207" s="54"/>
      <c r="E207" s="86"/>
      <c r="F207" s="54"/>
      <c r="G207" s="54"/>
      <c r="H207" s="54"/>
      <c r="I207" s="100"/>
      <c r="J207" s="101"/>
      <c r="K207" s="23"/>
      <c r="L207" s="21"/>
      <c r="M207" s="105"/>
      <c r="Y207" s="10"/>
      <c r="AB207" s="14"/>
      <c r="AC207" s="15"/>
    </row>
    <row r="208" spans="1:30" ht="15.75" customHeight="1" x14ac:dyDescent="0.2">
      <c r="A208" s="106" t="s">
        <v>127</v>
      </c>
      <c r="B208" s="49"/>
      <c r="C208" s="49"/>
      <c r="D208" s="49"/>
      <c r="E208" s="49"/>
      <c r="F208" s="49"/>
      <c r="G208" s="49"/>
      <c r="H208" s="49"/>
      <c r="I208" s="109"/>
      <c r="J208" s="110"/>
      <c r="K208" s="22"/>
      <c r="L208" s="19"/>
      <c r="M208" s="49">
        <f t="shared" si="144"/>
        <v>0</v>
      </c>
      <c r="V208" s="7" t="str">
        <f>A208</f>
        <v>51</v>
      </c>
      <c r="W208" s="16">
        <f t="shared" ref="W208" si="184">$G$3</f>
        <v>0</v>
      </c>
      <c r="X208" s="7">
        <f t="shared" ref="X208" si="185">$J$3</f>
        <v>0</v>
      </c>
      <c r="Y208" s="12" t="str">
        <f>IF(B208="男",1,IF(B208="女",2,IF(B208="混合",3,"")))</f>
        <v/>
      </c>
      <c r="Z208" s="13">
        <f>C208</f>
        <v>0</v>
      </c>
      <c r="AA208" s="12" t="str">
        <f>IF(E208="ﾌﾘｰﾘﾚ-",6,IF(E208="ﾒﾄﾞﾚｰﾘﾚｰ",7,IF(E208="ﾋﾞｰﾄ板ﾘﾚｰ",7,"")))</f>
        <v/>
      </c>
      <c r="AB208" s="14" t="str">
        <f>IF(D208=25,"0025",IF(D208=50,"0050",IF(D208=100,"0100","")))</f>
        <v/>
      </c>
      <c r="AC208" s="15" t="str">
        <f t="shared" ref="AC208" si="186">AA208&amp;AB208</f>
        <v/>
      </c>
      <c r="AD208" s="8" t="str">
        <f>F208&amp;G208&amp;U208&amp;H208</f>
        <v/>
      </c>
    </row>
    <row r="209" spans="1:30" ht="15.75" customHeight="1" x14ac:dyDescent="0.2">
      <c r="A209" s="88"/>
      <c r="B209" s="50"/>
      <c r="C209" s="50"/>
      <c r="D209" s="50"/>
      <c r="E209" s="50"/>
      <c r="F209" s="50"/>
      <c r="G209" s="50"/>
      <c r="H209" s="50"/>
      <c r="I209" s="102"/>
      <c r="J209" s="107"/>
      <c r="K209" s="18"/>
      <c r="L209" s="20"/>
      <c r="M209" s="50"/>
      <c r="W209" s="16"/>
      <c r="X209" s="16"/>
      <c r="Y209" s="12"/>
      <c r="Z209" s="13"/>
      <c r="AA209" s="12"/>
      <c r="AB209" s="14"/>
      <c r="AC209" s="15"/>
    </row>
    <row r="210" spans="1:30" ht="15.75" customHeight="1" x14ac:dyDescent="0.2">
      <c r="A210" s="88"/>
      <c r="B210" s="50"/>
      <c r="C210" s="50"/>
      <c r="D210" s="50"/>
      <c r="E210" s="50"/>
      <c r="F210" s="50"/>
      <c r="G210" s="50"/>
      <c r="H210" s="50"/>
      <c r="I210" s="102"/>
      <c r="J210" s="107"/>
      <c r="K210" s="18"/>
      <c r="L210" s="20"/>
      <c r="M210" s="50"/>
      <c r="Y210" s="10"/>
      <c r="AA210" s="12"/>
      <c r="AB210" s="14"/>
      <c r="AC210" s="15"/>
    </row>
    <row r="211" spans="1:30" ht="15.75" customHeight="1" x14ac:dyDescent="0.2">
      <c r="A211" s="89"/>
      <c r="B211" s="54"/>
      <c r="C211" s="54"/>
      <c r="D211" s="54"/>
      <c r="E211" s="54"/>
      <c r="F211" s="54"/>
      <c r="G211" s="54"/>
      <c r="H211" s="54"/>
      <c r="I211" s="100"/>
      <c r="J211" s="108"/>
      <c r="K211" s="23"/>
      <c r="L211" s="21"/>
      <c r="M211" s="54"/>
      <c r="Y211" s="10"/>
      <c r="AB211" s="14"/>
      <c r="AC211" s="15"/>
    </row>
    <row r="212" spans="1:30" ht="15.75" customHeight="1" x14ac:dyDescent="0.2">
      <c r="A212" s="106" t="s">
        <v>128</v>
      </c>
      <c r="B212" s="49"/>
      <c r="C212" s="49"/>
      <c r="D212" s="49"/>
      <c r="E212" s="49"/>
      <c r="F212" s="49"/>
      <c r="G212" s="49"/>
      <c r="H212" s="49"/>
      <c r="I212" s="109"/>
      <c r="J212" s="110"/>
      <c r="K212" s="22"/>
      <c r="L212" s="19"/>
      <c r="M212" s="49">
        <f t="shared" ref="M212" si="187">SUM(L212:L215)</f>
        <v>0</v>
      </c>
      <c r="V212" s="7" t="str">
        <f>A212</f>
        <v>52</v>
      </c>
      <c r="W212" s="16">
        <f t="shared" ref="W212" si="188">$G$3</f>
        <v>0</v>
      </c>
      <c r="X212" s="7">
        <f t="shared" ref="X212" si="189">$J$3</f>
        <v>0</v>
      </c>
      <c r="Y212" s="12" t="str">
        <f>IF(B212="男",1,IF(B212="女",2,IF(B212="混合",3,"")))</f>
        <v/>
      </c>
      <c r="Z212" s="13">
        <f>C212</f>
        <v>0</v>
      </c>
      <c r="AA212" s="12" t="str">
        <f>IF(E212="ﾌﾘｰﾘﾚ-",6,IF(E212="ﾒﾄﾞﾚｰﾘﾚｰ",7,IF(E212="ﾋﾞｰﾄ板ﾘﾚｰ",7,"")))</f>
        <v/>
      </c>
      <c r="AB212" s="14" t="str">
        <f>IF(D212=25,"0025",IF(D212=50,"0050",IF(D212=100,"0100","")))</f>
        <v/>
      </c>
      <c r="AC212" s="15" t="str">
        <f t="shared" ref="AC212" si="190">AA212&amp;AB212</f>
        <v/>
      </c>
      <c r="AD212" s="8" t="str">
        <f>F212&amp;G212&amp;U212&amp;H212</f>
        <v/>
      </c>
    </row>
    <row r="213" spans="1:30" ht="15.75" customHeight="1" x14ac:dyDescent="0.2">
      <c r="A213" s="88"/>
      <c r="B213" s="50"/>
      <c r="C213" s="50"/>
      <c r="D213" s="50"/>
      <c r="E213" s="50"/>
      <c r="F213" s="50"/>
      <c r="G213" s="50"/>
      <c r="H213" s="50"/>
      <c r="I213" s="102"/>
      <c r="J213" s="107"/>
      <c r="K213" s="18"/>
      <c r="L213" s="20"/>
      <c r="M213" s="50"/>
      <c r="W213" s="16"/>
      <c r="X213" s="16"/>
      <c r="Y213" s="12"/>
      <c r="Z213" s="13"/>
      <c r="AA213" s="12"/>
      <c r="AB213" s="14"/>
      <c r="AC213" s="15"/>
    </row>
    <row r="214" spans="1:30" ht="15.75" customHeight="1" x14ac:dyDescent="0.2">
      <c r="A214" s="88"/>
      <c r="B214" s="50"/>
      <c r="C214" s="50"/>
      <c r="D214" s="50"/>
      <c r="E214" s="50"/>
      <c r="F214" s="50"/>
      <c r="G214" s="50"/>
      <c r="H214" s="50"/>
      <c r="I214" s="102"/>
      <c r="J214" s="107"/>
      <c r="K214" s="18"/>
      <c r="L214" s="20"/>
      <c r="M214" s="50"/>
      <c r="Y214" s="10"/>
      <c r="AA214" s="12"/>
      <c r="AB214" s="14"/>
      <c r="AC214" s="15"/>
    </row>
    <row r="215" spans="1:30" ht="15.75" customHeight="1" x14ac:dyDescent="0.2">
      <c r="A215" s="89"/>
      <c r="B215" s="54"/>
      <c r="C215" s="54"/>
      <c r="D215" s="54"/>
      <c r="E215" s="54"/>
      <c r="F215" s="54"/>
      <c r="G215" s="54"/>
      <c r="H215" s="54"/>
      <c r="I215" s="100"/>
      <c r="J215" s="108"/>
      <c r="K215" s="23"/>
      <c r="L215" s="21"/>
      <c r="M215" s="54"/>
      <c r="Y215" s="10"/>
      <c r="AB215" s="14"/>
      <c r="AC215" s="15"/>
    </row>
  </sheetData>
  <sheetProtection formatCells="0"/>
  <mergeCells count="687">
    <mergeCell ref="D208:D211"/>
    <mergeCell ref="C208:C211"/>
    <mergeCell ref="B208:B211"/>
    <mergeCell ref="A208:A211"/>
    <mergeCell ref="M208:M211"/>
    <mergeCell ref="I211:J211"/>
    <mergeCell ref="I210:J210"/>
    <mergeCell ref="I209:J209"/>
    <mergeCell ref="I208:J208"/>
    <mergeCell ref="H208:H211"/>
    <mergeCell ref="G208:G211"/>
    <mergeCell ref="F208:F211"/>
    <mergeCell ref="E208:E211"/>
    <mergeCell ref="M212:M215"/>
    <mergeCell ref="I213:J213"/>
    <mergeCell ref="I214:J214"/>
    <mergeCell ref="I215:J215"/>
    <mergeCell ref="A212:A215"/>
    <mergeCell ref="B212:B215"/>
    <mergeCell ref="C212:C215"/>
    <mergeCell ref="D212:D215"/>
    <mergeCell ref="E212:E215"/>
    <mergeCell ref="F212:F215"/>
    <mergeCell ref="G212:G215"/>
    <mergeCell ref="H212:H215"/>
    <mergeCell ref="I212:J212"/>
    <mergeCell ref="M204:M207"/>
    <mergeCell ref="I205:J205"/>
    <mergeCell ref="I206:J206"/>
    <mergeCell ref="I207:J207"/>
    <mergeCell ref="A204:A207"/>
    <mergeCell ref="B204:B207"/>
    <mergeCell ref="C204:C207"/>
    <mergeCell ref="D204:D207"/>
    <mergeCell ref="E204:E207"/>
    <mergeCell ref="F204:F207"/>
    <mergeCell ref="G204:G207"/>
    <mergeCell ref="H204:H207"/>
    <mergeCell ref="I204:J204"/>
    <mergeCell ref="M196:M199"/>
    <mergeCell ref="I197:J197"/>
    <mergeCell ref="I198:J198"/>
    <mergeCell ref="I199:J199"/>
    <mergeCell ref="A200:A203"/>
    <mergeCell ref="B200:B203"/>
    <mergeCell ref="C200:C203"/>
    <mergeCell ref="D200:D203"/>
    <mergeCell ref="E200:E203"/>
    <mergeCell ref="F200:F203"/>
    <mergeCell ref="G200:G203"/>
    <mergeCell ref="H200:H203"/>
    <mergeCell ref="I200:J200"/>
    <mergeCell ref="M200:M203"/>
    <mergeCell ref="I201:J201"/>
    <mergeCell ref="I202:J202"/>
    <mergeCell ref="I203:J203"/>
    <mergeCell ref="A196:A199"/>
    <mergeCell ref="B196:B199"/>
    <mergeCell ref="C196:C199"/>
    <mergeCell ref="D196:D199"/>
    <mergeCell ref="E196:E199"/>
    <mergeCell ref="F196:F199"/>
    <mergeCell ref="G196:G199"/>
    <mergeCell ref="H196:H199"/>
    <mergeCell ref="I196:J196"/>
    <mergeCell ref="M188:M191"/>
    <mergeCell ref="I189:J189"/>
    <mergeCell ref="I190:J190"/>
    <mergeCell ref="I191:J191"/>
    <mergeCell ref="A192:A195"/>
    <mergeCell ref="B192:B195"/>
    <mergeCell ref="C192:C195"/>
    <mergeCell ref="D192:D195"/>
    <mergeCell ref="E192:E195"/>
    <mergeCell ref="F192:F195"/>
    <mergeCell ref="G192:G195"/>
    <mergeCell ref="H192:H195"/>
    <mergeCell ref="I192:J192"/>
    <mergeCell ref="M192:M195"/>
    <mergeCell ref="I193:J193"/>
    <mergeCell ref="I194:J194"/>
    <mergeCell ref="I195:J195"/>
    <mergeCell ref="A188:A191"/>
    <mergeCell ref="B188:B191"/>
    <mergeCell ref="C188:C191"/>
    <mergeCell ref="D188:D191"/>
    <mergeCell ref="E188:E191"/>
    <mergeCell ref="F188:F191"/>
    <mergeCell ref="G188:G191"/>
    <mergeCell ref="H188:H191"/>
    <mergeCell ref="I188:J188"/>
    <mergeCell ref="M180:M183"/>
    <mergeCell ref="I181:J181"/>
    <mergeCell ref="I182:J182"/>
    <mergeCell ref="I183:J183"/>
    <mergeCell ref="M184:M187"/>
    <mergeCell ref="A184:A187"/>
    <mergeCell ref="B184:B187"/>
    <mergeCell ref="C184:C187"/>
    <mergeCell ref="D184:D187"/>
    <mergeCell ref="E184:E187"/>
    <mergeCell ref="F184:F187"/>
    <mergeCell ref="G184:G187"/>
    <mergeCell ref="H184:H187"/>
    <mergeCell ref="I184:J184"/>
    <mergeCell ref="I185:J185"/>
    <mergeCell ref="I186:J186"/>
    <mergeCell ref="I187:J187"/>
    <mergeCell ref="A180:A183"/>
    <mergeCell ref="B180:B183"/>
    <mergeCell ref="C180:C183"/>
    <mergeCell ref="D180:D183"/>
    <mergeCell ref="E180:E183"/>
    <mergeCell ref="F180:F183"/>
    <mergeCell ref="G180:G183"/>
    <mergeCell ref="H180:H183"/>
    <mergeCell ref="I180:J180"/>
    <mergeCell ref="M172:M175"/>
    <mergeCell ref="I173:J173"/>
    <mergeCell ref="I174:J174"/>
    <mergeCell ref="I175:J175"/>
    <mergeCell ref="A176:A179"/>
    <mergeCell ref="B176:B179"/>
    <mergeCell ref="C176:C179"/>
    <mergeCell ref="D176:D179"/>
    <mergeCell ref="E176:E179"/>
    <mergeCell ref="F176:F179"/>
    <mergeCell ref="G176:G179"/>
    <mergeCell ref="H176:H179"/>
    <mergeCell ref="I176:J176"/>
    <mergeCell ref="M176:M179"/>
    <mergeCell ref="I177:J177"/>
    <mergeCell ref="I178:J178"/>
    <mergeCell ref="I179:J179"/>
    <mergeCell ref="A172:A175"/>
    <mergeCell ref="B172:B175"/>
    <mergeCell ref="C172:C175"/>
    <mergeCell ref="D172:D175"/>
    <mergeCell ref="E172:E175"/>
    <mergeCell ref="F172:F175"/>
    <mergeCell ref="G172:G175"/>
    <mergeCell ref="H172:H175"/>
    <mergeCell ref="I172:J172"/>
    <mergeCell ref="M164:M167"/>
    <mergeCell ref="I165:J165"/>
    <mergeCell ref="I166:J166"/>
    <mergeCell ref="I167:J167"/>
    <mergeCell ref="A168:A171"/>
    <mergeCell ref="B168:B171"/>
    <mergeCell ref="C168:C171"/>
    <mergeCell ref="D168:D171"/>
    <mergeCell ref="E168:E171"/>
    <mergeCell ref="F168:F171"/>
    <mergeCell ref="G168:G171"/>
    <mergeCell ref="H168:H171"/>
    <mergeCell ref="I168:J168"/>
    <mergeCell ref="M168:M171"/>
    <mergeCell ref="I169:J169"/>
    <mergeCell ref="I170:J170"/>
    <mergeCell ref="I171:J171"/>
    <mergeCell ref="A164:A167"/>
    <mergeCell ref="B164:B167"/>
    <mergeCell ref="C164:C167"/>
    <mergeCell ref="D164:D167"/>
    <mergeCell ref="E164:E167"/>
    <mergeCell ref="F164:F167"/>
    <mergeCell ref="G164:G167"/>
    <mergeCell ref="H164:H167"/>
    <mergeCell ref="I164:J164"/>
    <mergeCell ref="M156:M159"/>
    <mergeCell ref="I157:J157"/>
    <mergeCell ref="I158:J158"/>
    <mergeCell ref="I159:J159"/>
    <mergeCell ref="A160:A163"/>
    <mergeCell ref="B160:B163"/>
    <mergeCell ref="C160:C163"/>
    <mergeCell ref="D160:D163"/>
    <mergeCell ref="E160:E163"/>
    <mergeCell ref="F160:F163"/>
    <mergeCell ref="G160:G163"/>
    <mergeCell ref="H160:H163"/>
    <mergeCell ref="I160:J160"/>
    <mergeCell ref="M160:M163"/>
    <mergeCell ref="I161:J161"/>
    <mergeCell ref="I162:J162"/>
    <mergeCell ref="I163:J163"/>
    <mergeCell ref="A156:A159"/>
    <mergeCell ref="B156:B159"/>
    <mergeCell ref="C156:C159"/>
    <mergeCell ref="D156:D159"/>
    <mergeCell ref="E156:E159"/>
    <mergeCell ref="F156:F159"/>
    <mergeCell ref="G156:G159"/>
    <mergeCell ref="H156:H159"/>
    <mergeCell ref="I156:J156"/>
    <mergeCell ref="M148:M151"/>
    <mergeCell ref="I149:J149"/>
    <mergeCell ref="I150:J150"/>
    <mergeCell ref="I151:J151"/>
    <mergeCell ref="M152:M155"/>
    <mergeCell ref="A152:A155"/>
    <mergeCell ref="B152:B155"/>
    <mergeCell ref="C152:C155"/>
    <mergeCell ref="D152:D155"/>
    <mergeCell ref="E152:E155"/>
    <mergeCell ref="F152:F155"/>
    <mergeCell ref="G152:G155"/>
    <mergeCell ref="H152:H155"/>
    <mergeCell ref="I152:J152"/>
    <mergeCell ref="I153:J153"/>
    <mergeCell ref="I154:J154"/>
    <mergeCell ref="I155:J155"/>
    <mergeCell ref="A148:A151"/>
    <mergeCell ref="B148:B151"/>
    <mergeCell ref="C148:C151"/>
    <mergeCell ref="D148:D151"/>
    <mergeCell ref="E148:E151"/>
    <mergeCell ref="F148:F151"/>
    <mergeCell ref="G148:G151"/>
    <mergeCell ref="H148:H151"/>
    <mergeCell ref="I148:J148"/>
    <mergeCell ref="M140:M143"/>
    <mergeCell ref="I141:J141"/>
    <mergeCell ref="I142:J142"/>
    <mergeCell ref="I143:J143"/>
    <mergeCell ref="A144:A147"/>
    <mergeCell ref="B144:B147"/>
    <mergeCell ref="C144:C147"/>
    <mergeCell ref="D144:D147"/>
    <mergeCell ref="E144:E147"/>
    <mergeCell ref="F144:F147"/>
    <mergeCell ref="G144:G147"/>
    <mergeCell ref="H144:H147"/>
    <mergeCell ref="I144:J144"/>
    <mergeCell ref="M144:M147"/>
    <mergeCell ref="I145:J145"/>
    <mergeCell ref="I146:J146"/>
    <mergeCell ref="I147:J147"/>
    <mergeCell ref="A140:A143"/>
    <mergeCell ref="B140:B143"/>
    <mergeCell ref="C140:C143"/>
    <mergeCell ref="D140:D143"/>
    <mergeCell ref="E140:E143"/>
    <mergeCell ref="F140:F143"/>
    <mergeCell ref="G140:G143"/>
    <mergeCell ref="H140:H143"/>
    <mergeCell ref="I140:J140"/>
    <mergeCell ref="M132:M135"/>
    <mergeCell ref="I133:J133"/>
    <mergeCell ref="I134:J134"/>
    <mergeCell ref="I135:J135"/>
    <mergeCell ref="A136:A139"/>
    <mergeCell ref="B136:B139"/>
    <mergeCell ref="C136:C139"/>
    <mergeCell ref="D136:D139"/>
    <mergeCell ref="E136:E139"/>
    <mergeCell ref="F136:F139"/>
    <mergeCell ref="G136:G139"/>
    <mergeCell ref="H136:H139"/>
    <mergeCell ref="I136:J136"/>
    <mergeCell ref="M136:M139"/>
    <mergeCell ref="I137:J137"/>
    <mergeCell ref="I138:J138"/>
    <mergeCell ref="I139:J139"/>
    <mergeCell ref="A132:A135"/>
    <mergeCell ref="B132:B135"/>
    <mergeCell ref="C132:C135"/>
    <mergeCell ref="D132:D135"/>
    <mergeCell ref="E132:E135"/>
    <mergeCell ref="F132:F135"/>
    <mergeCell ref="G132:G135"/>
    <mergeCell ref="H132:H135"/>
    <mergeCell ref="I132:J132"/>
    <mergeCell ref="M124:M127"/>
    <mergeCell ref="I125:J125"/>
    <mergeCell ref="I126:J126"/>
    <mergeCell ref="I127:J127"/>
    <mergeCell ref="A128:A131"/>
    <mergeCell ref="B128:B131"/>
    <mergeCell ref="C128:C131"/>
    <mergeCell ref="D128:D131"/>
    <mergeCell ref="E128:E131"/>
    <mergeCell ref="F128:F131"/>
    <mergeCell ref="G128:G131"/>
    <mergeCell ref="H128:H131"/>
    <mergeCell ref="I128:J128"/>
    <mergeCell ref="M128:M131"/>
    <mergeCell ref="I129:J129"/>
    <mergeCell ref="I130:J130"/>
    <mergeCell ref="I131:J131"/>
    <mergeCell ref="A124:A127"/>
    <mergeCell ref="B124:B127"/>
    <mergeCell ref="C124:C127"/>
    <mergeCell ref="D124:D127"/>
    <mergeCell ref="E124:E127"/>
    <mergeCell ref="F124:F127"/>
    <mergeCell ref="G124:G127"/>
    <mergeCell ref="H124:H127"/>
    <mergeCell ref="I124:J124"/>
    <mergeCell ref="M116:M119"/>
    <mergeCell ref="I117:J117"/>
    <mergeCell ref="I118:J118"/>
    <mergeCell ref="I119:J119"/>
    <mergeCell ref="M120:M123"/>
    <mergeCell ref="A120:A123"/>
    <mergeCell ref="B120:B123"/>
    <mergeCell ref="C120:C123"/>
    <mergeCell ref="D120:D123"/>
    <mergeCell ref="E120:E123"/>
    <mergeCell ref="F120:F123"/>
    <mergeCell ref="G120:G123"/>
    <mergeCell ref="H120:H123"/>
    <mergeCell ref="I120:J120"/>
    <mergeCell ref="I121:J121"/>
    <mergeCell ref="I122:J122"/>
    <mergeCell ref="I123:J123"/>
    <mergeCell ref="A116:A119"/>
    <mergeCell ref="B116:B119"/>
    <mergeCell ref="C116:C119"/>
    <mergeCell ref="D116:D119"/>
    <mergeCell ref="E116:E119"/>
    <mergeCell ref="F116:F119"/>
    <mergeCell ref="G116:G119"/>
    <mergeCell ref="H116:H119"/>
    <mergeCell ref="I116:J116"/>
    <mergeCell ref="M108:M111"/>
    <mergeCell ref="I109:J109"/>
    <mergeCell ref="I110:J110"/>
    <mergeCell ref="I111:J111"/>
    <mergeCell ref="A112:A115"/>
    <mergeCell ref="B112:B115"/>
    <mergeCell ref="C112:C115"/>
    <mergeCell ref="D112:D115"/>
    <mergeCell ref="E112:E115"/>
    <mergeCell ref="F112:F115"/>
    <mergeCell ref="G112:G115"/>
    <mergeCell ref="H112:H115"/>
    <mergeCell ref="I112:J112"/>
    <mergeCell ref="M112:M115"/>
    <mergeCell ref="I113:J113"/>
    <mergeCell ref="I114:J114"/>
    <mergeCell ref="I115:J115"/>
    <mergeCell ref="A108:A111"/>
    <mergeCell ref="B108:B111"/>
    <mergeCell ref="C108:C111"/>
    <mergeCell ref="D108:D111"/>
    <mergeCell ref="E108:E111"/>
    <mergeCell ref="F108:F111"/>
    <mergeCell ref="G108:G111"/>
    <mergeCell ref="H108:H111"/>
    <mergeCell ref="I108:J108"/>
    <mergeCell ref="M100:M103"/>
    <mergeCell ref="I101:J101"/>
    <mergeCell ref="I102:J102"/>
    <mergeCell ref="I103:J103"/>
    <mergeCell ref="A104:A107"/>
    <mergeCell ref="B104:B107"/>
    <mergeCell ref="C104:C107"/>
    <mergeCell ref="D104:D107"/>
    <mergeCell ref="E104:E107"/>
    <mergeCell ref="F104:F107"/>
    <mergeCell ref="G104:G107"/>
    <mergeCell ref="H104:H107"/>
    <mergeCell ref="I104:J104"/>
    <mergeCell ref="M104:M107"/>
    <mergeCell ref="I105:J105"/>
    <mergeCell ref="I106:J106"/>
    <mergeCell ref="I107:J107"/>
    <mergeCell ref="A100:A103"/>
    <mergeCell ref="B100:B103"/>
    <mergeCell ref="C100:C103"/>
    <mergeCell ref="D100:D103"/>
    <mergeCell ref="E100:E103"/>
    <mergeCell ref="F100:F103"/>
    <mergeCell ref="G100:G103"/>
    <mergeCell ref="H100:H103"/>
    <mergeCell ref="I100:J100"/>
    <mergeCell ref="M92:M95"/>
    <mergeCell ref="I93:J93"/>
    <mergeCell ref="I94:J94"/>
    <mergeCell ref="I95:J95"/>
    <mergeCell ref="A96:A99"/>
    <mergeCell ref="B96:B99"/>
    <mergeCell ref="C96:C99"/>
    <mergeCell ref="D96:D99"/>
    <mergeCell ref="E96:E99"/>
    <mergeCell ref="F96:F99"/>
    <mergeCell ref="G96:G99"/>
    <mergeCell ref="H96:H99"/>
    <mergeCell ref="I96:J96"/>
    <mergeCell ref="M96:M99"/>
    <mergeCell ref="I97:J97"/>
    <mergeCell ref="I98:J98"/>
    <mergeCell ref="I99:J99"/>
    <mergeCell ref="A92:A95"/>
    <mergeCell ref="B92:B95"/>
    <mergeCell ref="C92:C95"/>
    <mergeCell ref="M84:M87"/>
    <mergeCell ref="I85:J85"/>
    <mergeCell ref="I86:J86"/>
    <mergeCell ref="I87:J87"/>
    <mergeCell ref="A88:A91"/>
    <mergeCell ref="B88:B91"/>
    <mergeCell ref="C88:C91"/>
    <mergeCell ref="D88:D91"/>
    <mergeCell ref="E88:E91"/>
    <mergeCell ref="F88:F91"/>
    <mergeCell ref="G88:G91"/>
    <mergeCell ref="H88:H91"/>
    <mergeCell ref="I88:J88"/>
    <mergeCell ref="M88:M91"/>
    <mergeCell ref="I89:J89"/>
    <mergeCell ref="I90:J90"/>
    <mergeCell ref="I91:J91"/>
    <mergeCell ref="A84:A87"/>
    <mergeCell ref="B84:B87"/>
    <mergeCell ref="C84:C87"/>
    <mergeCell ref="D84:D87"/>
    <mergeCell ref="M76:M79"/>
    <mergeCell ref="I77:J77"/>
    <mergeCell ref="I78:J78"/>
    <mergeCell ref="I79:J79"/>
    <mergeCell ref="A80:A83"/>
    <mergeCell ref="B80:B83"/>
    <mergeCell ref="C80:C83"/>
    <mergeCell ref="D80:D83"/>
    <mergeCell ref="E80:E83"/>
    <mergeCell ref="F80:F83"/>
    <mergeCell ref="G80:G83"/>
    <mergeCell ref="H80:H83"/>
    <mergeCell ref="I80:J80"/>
    <mergeCell ref="M80:M83"/>
    <mergeCell ref="I81:J81"/>
    <mergeCell ref="I82:J82"/>
    <mergeCell ref="I83:J83"/>
    <mergeCell ref="A76:A79"/>
    <mergeCell ref="B76:B79"/>
    <mergeCell ref="C76:C79"/>
    <mergeCell ref="D76:D79"/>
    <mergeCell ref="E76:E79"/>
    <mergeCell ref="F76:F79"/>
    <mergeCell ref="G76:G79"/>
    <mergeCell ref="M68:M71"/>
    <mergeCell ref="I69:J69"/>
    <mergeCell ref="I70:J70"/>
    <mergeCell ref="I71:J71"/>
    <mergeCell ref="A72:A75"/>
    <mergeCell ref="B72:B75"/>
    <mergeCell ref="C72:C75"/>
    <mergeCell ref="D72:D75"/>
    <mergeCell ref="E72:E75"/>
    <mergeCell ref="F72:F75"/>
    <mergeCell ref="G72:G75"/>
    <mergeCell ref="H72:H75"/>
    <mergeCell ref="I72:J72"/>
    <mergeCell ref="M72:M75"/>
    <mergeCell ref="I73:J73"/>
    <mergeCell ref="I74:J74"/>
    <mergeCell ref="I75:J75"/>
    <mergeCell ref="A68:A71"/>
    <mergeCell ref="B68:B71"/>
    <mergeCell ref="C68:C71"/>
    <mergeCell ref="D68:D71"/>
    <mergeCell ref="M60:M63"/>
    <mergeCell ref="I61:J61"/>
    <mergeCell ref="I62:J62"/>
    <mergeCell ref="I63:J63"/>
    <mergeCell ref="A64:A67"/>
    <mergeCell ref="B64:B67"/>
    <mergeCell ref="C64:C67"/>
    <mergeCell ref="D64:D67"/>
    <mergeCell ref="E64:E67"/>
    <mergeCell ref="F64:F67"/>
    <mergeCell ref="G64:G67"/>
    <mergeCell ref="H64:H67"/>
    <mergeCell ref="I64:J64"/>
    <mergeCell ref="M64:M67"/>
    <mergeCell ref="I65:J65"/>
    <mergeCell ref="I66:J66"/>
    <mergeCell ref="I67:J67"/>
    <mergeCell ref="A60:A63"/>
    <mergeCell ref="B60:B63"/>
    <mergeCell ref="C60:C63"/>
    <mergeCell ref="D60:D63"/>
    <mergeCell ref="M52:M55"/>
    <mergeCell ref="I53:J53"/>
    <mergeCell ref="I54:J54"/>
    <mergeCell ref="I55:J55"/>
    <mergeCell ref="A56:A59"/>
    <mergeCell ref="B56:B59"/>
    <mergeCell ref="C56:C59"/>
    <mergeCell ref="D56:D59"/>
    <mergeCell ref="E56:E59"/>
    <mergeCell ref="F56:F59"/>
    <mergeCell ref="G56:G59"/>
    <mergeCell ref="H56:H59"/>
    <mergeCell ref="I56:J56"/>
    <mergeCell ref="M56:M59"/>
    <mergeCell ref="I57:J57"/>
    <mergeCell ref="I58:J58"/>
    <mergeCell ref="I59:J59"/>
    <mergeCell ref="A52:A55"/>
    <mergeCell ref="B52:B55"/>
    <mergeCell ref="C52:C55"/>
    <mergeCell ref="D52:D55"/>
    <mergeCell ref="E52:E55"/>
    <mergeCell ref="F52:F55"/>
    <mergeCell ref="G52:G55"/>
    <mergeCell ref="M44:M47"/>
    <mergeCell ref="I45:J45"/>
    <mergeCell ref="I46:J46"/>
    <mergeCell ref="I47:J47"/>
    <mergeCell ref="A48:A51"/>
    <mergeCell ref="B48:B51"/>
    <mergeCell ref="C48:C51"/>
    <mergeCell ref="D48:D51"/>
    <mergeCell ref="E48:E51"/>
    <mergeCell ref="F48:F51"/>
    <mergeCell ref="G48:G51"/>
    <mergeCell ref="H48:H51"/>
    <mergeCell ref="I48:J48"/>
    <mergeCell ref="M48:M51"/>
    <mergeCell ref="I49:J49"/>
    <mergeCell ref="I50:J50"/>
    <mergeCell ref="I51:J51"/>
    <mergeCell ref="A44:A47"/>
    <mergeCell ref="B44:B47"/>
    <mergeCell ref="C44:C47"/>
    <mergeCell ref="D44:D47"/>
    <mergeCell ref="G44:G47"/>
    <mergeCell ref="H44:H47"/>
    <mergeCell ref="I44:J44"/>
    <mergeCell ref="M36:M39"/>
    <mergeCell ref="I37:J37"/>
    <mergeCell ref="I38:J38"/>
    <mergeCell ref="I39:J39"/>
    <mergeCell ref="A40:A43"/>
    <mergeCell ref="B40:B43"/>
    <mergeCell ref="C40:C43"/>
    <mergeCell ref="D40:D43"/>
    <mergeCell ref="E40:E43"/>
    <mergeCell ref="F40:F43"/>
    <mergeCell ref="G40:G43"/>
    <mergeCell ref="H40:H43"/>
    <mergeCell ref="I40:J40"/>
    <mergeCell ref="M40:M43"/>
    <mergeCell ref="I41:J41"/>
    <mergeCell ref="I42:J42"/>
    <mergeCell ref="I43:J43"/>
    <mergeCell ref="A36:A39"/>
    <mergeCell ref="B36:B39"/>
    <mergeCell ref="C36:C39"/>
    <mergeCell ref="D36:D39"/>
    <mergeCell ref="I36:J36"/>
    <mergeCell ref="M28:M31"/>
    <mergeCell ref="I29:J29"/>
    <mergeCell ref="I30:J30"/>
    <mergeCell ref="I31:J31"/>
    <mergeCell ref="A32:A35"/>
    <mergeCell ref="B32:B35"/>
    <mergeCell ref="C32:C35"/>
    <mergeCell ref="D32:D35"/>
    <mergeCell ref="E32:E35"/>
    <mergeCell ref="F32:F35"/>
    <mergeCell ref="G32:G35"/>
    <mergeCell ref="H32:H35"/>
    <mergeCell ref="I32:J32"/>
    <mergeCell ref="M32:M35"/>
    <mergeCell ref="I33:J33"/>
    <mergeCell ref="I34:J34"/>
    <mergeCell ref="I35:J35"/>
    <mergeCell ref="A28:A31"/>
    <mergeCell ref="B28:B31"/>
    <mergeCell ref="C28:C31"/>
    <mergeCell ref="D28:D31"/>
    <mergeCell ref="I28:J28"/>
    <mergeCell ref="M20:M23"/>
    <mergeCell ref="I21:J21"/>
    <mergeCell ref="I22:J22"/>
    <mergeCell ref="I23:J23"/>
    <mergeCell ref="A24:A27"/>
    <mergeCell ref="B24:B27"/>
    <mergeCell ref="C24:C27"/>
    <mergeCell ref="D24:D27"/>
    <mergeCell ref="E24:E27"/>
    <mergeCell ref="F24:F27"/>
    <mergeCell ref="G24:G27"/>
    <mergeCell ref="H24:H27"/>
    <mergeCell ref="I24:J24"/>
    <mergeCell ref="M24:M27"/>
    <mergeCell ref="I25:J25"/>
    <mergeCell ref="I26:J26"/>
    <mergeCell ref="I27:J27"/>
    <mergeCell ref="A20:A23"/>
    <mergeCell ref="B20:B23"/>
    <mergeCell ref="C20:C23"/>
    <mergeCell ref="D20:D23"/>
    <mergeCell ref="I20:J20"/>
    <mergeCell ref="G12:G15"/>
    <mergeCell ref="H12:H15"/>
    <mergeCell ref="I12:J12"/>
    <mergeCell ref="M12:M15"/>
    <mergeCell ref="I13:J13"/>
    <mergeCell ref="I14:J14"/>
    <mergeCell ref="I15:J15"/>
    <mergeCell ref="A16:A19"/>
    <mergeCell ref="B16:B19"/>
    <mergeCell ref="C16:C19"/>
    <mergeCell ref="D16:D19"/>
    <mergeCell ref="E16:E19"/>
    <mergeCell ref="F16:F19"/>
    <mergeCell ref="G16:G19"/>
    <mergeCell ref="H16:H19"/>
    <mergeCell ref="I16:J16"/>
    <mergeCell ref="M16:M19"/>
    <mergeCell ref="I17:J17"/>
    <mergeCell ref="I18:J18"/>
    <mergeCell ref="I19:J19"/>
    <mergeCell ref="A12:A15"/>
    <mergeCell ref="B12:B15"/>
    <mergeCell ref="C12:C15"/>
    <mergeCell ref="D12:D15"/>
    <mergeCell ref="A8:A11"/>
    <mergeCell ref="B8:B11"/>
    <mergeCell ref="A6:A7"/>
    <mergeCell ref="B6:B7"/>
    <mergeCell ref="D6:D7"/>
    <mergeCell ref="A1:M1"/>
    <mergeCell ref="A2:F2"/>
    <mergeCell ref="A3:F4"/>
    <mergeCell ref="C6:C7"/>
    <mergeCell ref="C8:C11"/>
    <mergeCell ref="I7:J7"/>
    <mergeCell ref="I8:J8"/>
    <mergeCell ref="I6:M6"/>
    <mergeCell ref="I11:J11"/>
    <mergeCell ref="I10:J10"/>
    <mergeCell ref="I9:J9"/>
    <mergeCell ref="M8:M11"/>
    <mergeCell ref="D92:D95"/>
    <mergeCell ref="H8:H11"/>
    <mergeCell ref="E6:E7"/>
    <mergeCell ref="E8:E11"/>
    <mergeCell ref="D8:D11"/>
    <mergeCell ref="F8:F11"/>
    <mergeCell ref="G8:G11"/>
    <mergeCell ref="F6:H6"/>
    <mergeCell ref="E12:E15"/>
    <mergeCell ref="F12:F15"/>
    <mergeCell ref="E20:E23"/>
    <mergeCell ref="F20:F23"/>
    <mergeCell ref="G20:G23"/>
    <mergeCell ref="H20:H23"/>
    <mergeCell ref="E28:E31"/>
    <mergeCell ref="F28:F31"/>
    <mergeCell ref="G28:G31"/>
    <mergeCell ref="H28:H31"/>
    <mergeCell ref="E36:E39"/>
    <mergeCell ref="F36:F39"/>
    <mergeCell ref="G36:G39"/>
    <mergeCell ref="H36:H39"/>
    <mergeCell ref="E44:E47"/>
    <mergeCell ref="F44:F47"/>
    <mergeCell ref="H52:H55"/>
    <mergeCell ref="I52:J52"/>
    <mergeCell ref="E60:E63"/>
    <mergeCell ref="F60:F63"/>
    <mergeCell ref="G60:G63"/>
    <mergeCell ref="H60:H63"/>
    <mergeCell ref="I60:J60"/>
    <mergeCell ref="E68:E71"/>
    <mergeCell ref="F68:F71"/>
    <mergeCell ref="G68:G71"/>
    <mergeCell ref="H68:H71"/>
    <mergeCell ref="I68:J68"/>
    <mergeCell ref="H76:H79"/>
    <mergeCell ref="I76:J76"/>
    <mergeCell ref="E84:E87"/>
    <mergeCell ref="F84:F87"/>
    <mergeCell ref="G84:G87"/>
    <mergeCell ref="H84:H87"/>
    <mergeCell ref="I84:J84"/>
    <mergeCell ref="E92:E95"/>
    <mergeCell ref="F92:F95"/>
    <mergeCell ref="G92:G95"/>
    <mergeCell ref="H92:H95"/>
    <mergeCell ref="I92:J92"/>
  </mergeCells>
  <phoneticPr fontId="6"/>
  <conditionalFormatting sqref="B8:B47 B88:B215">
    <cfRule type="containsText" dxfId="7" priority="9" operator="containsText" text="混合">
      <formula>NOT(ISERROR(SEARCH("混合",B8)))</formula>
    </cfRule>
    <cfRule type="containsText" dxfId="6" priority="10" operator="containsText" text="女">
      <formula>NOT(ISERROR(SEARCH("女",B8)))</formula>
    </cfRule>
    <cfRule type="containsText" dxfId="5" priority="11" operator="containsText" text="男">
      <formula>NOT(ISERROR(SEARCH("男",B8)))</formula>
    </cfRule>
  </conditionalFormatting>
  <conditionalFormatting sqref="K8:K215">
    <cfRule type="containsText" dxfId="4" priority="4" operator="containsText" text="女">
      <formula>NOT(ISERROR(SEARCH("女",K8)))</formula>
    </cfRule>
    <cfRule type="containsText" dxfId="3" priority="5" operator="containsText" text="男">
      <formula>NOT(ISERROR(SEARCH("男",K8)))</formula>
    </cfRule>
  </conditionalFormatting>
  <conditionalFormatting sqref="B48:B87">
    <cfRule type="containsText" dxfId="2" priority="1" operator="containsText" text="混合">
      <formula>NOT(ISERROR(SEARCH("混合",B48)))</formula>
    </cfRule>
    <cfRule type="containsText" dxfId="1" priority="2" operator="containsText" text="女">
      <formula>NOT(ISERROR(SEARCH("女",B48)))</formula>
    </cfRule>
    <cfRule type="containsText" dxfId="0" priority="3" operator="containsText" text="男">
      <formula>NOT(ISERROR(SEARCH("男",B48)))</formula>
    </cfRule>
  </conditionalFormatting>
  <dataValidations count="5">
    <dataValidation type="list" allowBlank="1" showInputMessage="1" showErrorMessage="1" sqref="D8:D215" xr:uid="{00000000-0002-0000-0100-000000000000}">
      <formula1>$T$13:$T$15</formula1>
    </dataValidation>
    <dataValidation type="list" allowBlank="1" showInputMessage="1" showErrorMessage="1" sqref="E8:E215" xr:uid="{00000000-0002-0000-0100-000001000000}">
      <formula1>$S$13:$S$16</formula1>
    </dataValidation>
    <dataValidation type="list" allowBlank="1" showInputMessage="1" showErrorMessage="1" sqref="B8:B215" xr:uid="{00000000-0002-0000-0100-000002000000}">
      <formula1>$Q$13:$Q$17</formula1>
    </dataValidation>
    <dataValidation type="list" allowBlank="1" showInputMessage="1" showErrorMessage="1" sqref="K8:K215" xr:uid="{00000000-0002-0000-0100-000003000000}">
      <formula1>$Q$13:$Q$15</formula1>
    </dataValidation>
    <dataValidation type="list" allowBlank="1" showInputMessage="1" showErrorMessage="1" sqref="C8:C215" xr:uid="{00000000-0002-0000-0100-000004000000}">
      <formula1>$R$21:$R$30</formula1>
    </dataValidation>
  </dataValidations>
  <printOptions horizontalCentered="1" verticalCentered="1"/>
  <pageMargins left="0.11811023622047245" right="0.11811023622047245" top="0.15748031496062992" bottom="0.15748031496062992" header="0" footer="0"/>
  <pageSetup paperSize="9" orientation="landscape" r:id="rId1"/>
  <rowBreaks count="5" manualBreakCount="5">
    <brk id="35" max="13" man="1"/>
    <brk id="71" max="13" man="1"/>
    <brk id="107" max="13" man="1"/>
    <brk id="143" max="13" man="1"/>
    <brk id="179" max="13" man="1"/>
  </row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C00000"/>
  </sheetPr>
  <dimension ref="A1:AL61"/>
  <sheetViews>
    <sheetView workbookViewId="0">
      <selection activeCell="S5" sqref="S5"/>
    </sheetView>
  </sheetViews>
  <sheetFormatPr defaultRowHeight="13" x14ac:dyDescent="0.2"/>
  <cols>
    <col min="2" max="2" width="2.26953125" customWidth="1"/>
    <col min="4" max="4" width="13.36328125" bestFit="1" customWidth="1"/>
    <col min="5" max="5" width="10.6328125" bestFit="1" customWidth="1"/>
    <col min="7" max="8" width="1.453125" customWidth="1"/>
    <col min="9" max="9" width="11.26953125" bestFit="1" customWidth="1"/>
    <col min="10" max="10" width="1.26953125" customWidth="1"/>
    <col min="13" max="17" width="1.26953125" customWidth="1"/>
    <col min="24" max="37" width="1.26953125" customWidth="1"/>
  </cols>
  <sheetData>
    <row r="1" spans="1:38" x14ac:dyDescent="0.2">
      <c r="A1" t="s">
        <v>51</v>
      </c>
      <c r="B1" t="s">
        <v>52</v>
      </c>
      <c r="C1" t="s">
        <v>53</v>
      </c>
      <c r="D1" t="s">
        <v>54</v>
      </c>
      <c r="E1" t="s">
        <v>55</v>
      </c>
      <c r="F1" t="s">
        <v>56</v>
      </c>
      <c r="G1" t="s">
        <v>57</v>
      </c>
      <c r="H1" t="s">
        <v>58</v>
      </c>
      <c r="I1" t="s">
        <v>59</v>
      </c>
      <c r="J1" t="s">
        <v>60</v>
      </c>
      <c r="K1" t="s">
        <v>61</v>
      </c>
      <c r="L1" t="s">
        <v>62</v>
      </c>
      <c r="M1" t="s">
        <v>63</v>
      </c>
      <c r="N1" t="s">
        <v>64</v>
      </c>
      <c r="O1" t="s">
        <v>65</v>
      </c>
      <c r="P1" t="s">
        <v>66</v>
      </c>
      <c r="Q1" t="s">
        <v>67</v>
      </c>
      <c r="R1" t="s">
        <v>68</v>
      </c>
      <c r="S1" t="s">
        <v>69</v>
      </c>
      <c r="T1" t="s">
        <v>70</v>
      </c>
      <c r="U1" t="s">
        <v>71</v>
      </c>
      <c r="V1" t="s">
        <v>72</v>
      </c>
      <c r="W1" t="s">
        <v>73</v>
      </c>
      <c r="X1" t="s">
        <v>74</v>
      </c>
      <c r="Y1" t="s">
        <v>75</v>
      </c>
      <c r="Z1" t="s">
        <v>76</v>
      </c>
      <c r="AA1" t="s">
        <v>77</v>
      </c>
      <c r="AB1" t="s">
        <v>78</v>
      </c>
      <c r="AC1" t="s">
        <v>79</v>
      </c>
      <c r="AD1" t="s">
        <v>80</v>
      </c>
      <c r="AE1" t="s">
        <v>81</v>
      </c>
      <c r="AF1" t="s">
        <v>82</v>
      </c>
      <c r="AG1" t="s">
        <v>83</v>
      </c>
      <c r="AH1" t="s">
        <v>84</v>
      </c>
      <c r="AI1" t="s">
        <v>85</v>
      </c>
      <c r="AJ1" t="s">
        <v>86</v>
      </c>
      <c r="AK1" t="s">
        <v>87</v>
      </c>
      <c r="AL1" t="s">
        <v>149</v>
      </c>
    </row>
    <row r="2" spans="1:38" x14ac:dyDescent="0.2">
      <c r="A2" s="17" t="str">
        <f>'個人種目　申込用紙'!A8</f>
        <v>1</v>
      </c>
      <c r="C2" t="str">
        <f>'個人種目　申込用紙'!AH8</f>
        <v/>
      </c>
      <c r="D2">
        <f>'個人種目　申込用紙'!C9</f>
        <v>0</v>
      </c>
      <c r="E2" s="1">
        <f>'個人種目　申込用紙'!C8</f>
        <v>0</v>
      </c>
      <c r="F2" s="3" t="str">
        <f>'個人種目　申込用紙'!AI8</f>
        <v/>
      </c>
      <c r="I2">
        <f>'個人種目　申込用紙'!AJ8</f>
        <v>0</v>
      </c>
      <c r="J2" s="1"/>
      <c r="K2" s="1">
        <f>'個人種目　申込用紙'!AD8</f>
        <v>0</v>
      </c>
      <c r="L2" s="1">
        <f>'個人種目　申込用紙'!AE8</f>
        <v>0</v>
      </c>
      <c r="R2" s="3" t="str">
        <f>'個人種目　申込用紙'!AM8</f>
        <v/>
      </c>
      <c r="S2" s="3" t="str">
        <f>'個人種目　申込用紙'!AN8</f>
        <v>.</v>
      </c>
      <c r="T2" s="3" t="str">
        <f>'個人種目　申込用紙'!AQ8</f>
        <v/>
      </c>
      <c r="U2" s="3" t="str">
        <f>'個人種目　申込用紙'!AR8</f>
        <v>.</v>
      </c>
      <c r="V2" s="3" t="str">
        <f>'個人種目　申込用紙'!AU8</f>
        <v/>
      </c>
      <c r="W2" s="3" t="str">
        <f>'個人種目　申込用紙'!AV8</f>
        <v>.</v>
      </c>
      <c r="X2" s="3"/>
      <c r="Y2" s="3"/>
      <c r="Z2" s="3"/>
      <c r="AA2" s="3"/>
      <c r="AB2" s="3"/>
      <c r="AC2" s="3"/>
      <c r="AD2" s="3"/>
    </row>
    <row r="3" spans="1:38" x14ac:dyDescent="0.2">
      <c r="A3" s="17" t="str">
        <f>'個人種目　申込用紙'!A11</f>
        <v>2</v>
      </c>
      <c r="C3" t="str">
        <f>'個人種目　申込用紙'!AH11</f>
        <v/>
      </c>
      <c r="D3">
        <f>'個人種目　申込用紙'!C12</f>
        <v>0</v>
      </c>
      <c r="E3" s="1">
        <f>'個人種目　申込用紙'!C11</f>
        <v>0</v>
      </c>
      <c r="F3" s="3" t="str">
        <f>'個人種目　申込用紙'!AI11</f>
        <v/>
      </c>
      <c r="I3">
        <f>'個人種目　申込用紙'!AJ11</f>
        <v>0</v>
      </c>
      <c r="J3" s="1"/>
      <c r="K3" s="1">
        <f>'個人種目　申込用紙'!AD11</f>
        <v>0</v>
      </c>
      <c r="L3" s="1">
        <f>'個人種目　申込用紙'!AE11</f>
        <v>0</v>
      </c>
      <c r="R3" s="3" t="str">
        <f>'個人種目　申込用紙'!AM11</f>
        <v/>
      </c>
      <c r="S3" s="3" t="str">
        <f>'個人種目　申込用紙'!AN11</f>
        <v>.</v>
      </c>
      <c r="T3" s="3" t="str">
        <f>'個人種目　申込用紙'!AQ11</f>
        <v/>
      </c>
      <c r="U3" s="3" t="str">
        <f>'個人種目　申込用紙'!AR11</f>
        <v>.</v>
      </c>
      <c r="V3" s="3" t="str">
        <f>'個人種目　申込用紙'!AU11</f>
        <v/>
      </c>
      <c r="W3" s="3" t="str">
        <f>'個人種目　申込用紙'!AV11</f>
        <v>.</v>
      </c>
      <c r="X3" s="3"/>
      <c r="Y3" s="3"/>
      <c r="Z3" s="3"/>
      <c r="AA3" s="3"/>
      <c r="AB3" s="3"/>
      <c r="AC3" s="3"/>
      <c r="AD3" s="3"/>
    </row>
    <row r="4" spans="1:38" x14ac:dyDescent="0.2">
      <c r="A4" s="17" t="str">
        <f>'個人種目　申込用紙'!A14</f>
        <v>3</v>
      </c>
      <c r="C4" t="str">
        <f>'個人種目　申込用紙'!AH14</f>
        <v/>
      </c>
      <c r="D4">
        <f>'個人種目　申込用紙'!C15</f>
        <v>0</v>
      </c>
      <c r="E4" s="1">
        <f>'個人種目　申込用紙'!C14</f>
        <v>0</v>
      </c>
      <c r="F4" s="3" t="str">
        <f>'個人種目　申込用紙'!AI14</f>
        <v/>
      </c>
      <c r="I4">
        <f>'個人種目　申込用紙'!AJ14</f>
        <v>0</v>
      </c>
      <c r="J4" s="1"/>
      <c r="K4" s="1">
        <f>'個人種目　申込用紙'!AD14</f>
        <v>0</v>
      </c>
      <c r="L4" s="1">
        <f>'個人種目　申込用紙'!AE14</f>
        <v>0</v>
      </c>
      <c r="R4" s="3" t="str">
        <f>'個人種目　申込用紙'!AM14</f>
        <v/>
      </c>
      <c r="S4" s="3" t="str">
        <f>'個人種目　申込用紙'!AN14</f>
        <v>.</v>
      </c>
      <c r="T4" s="3" t="str">
        <f>'個人種目　申込用紙'!AQ14</f>
        <v/>
      </c>
      <c r="U4" s="3" t="str">
        <f>'個人種目　申込用紙'!AR14</f>
        <v>.</v>
      </c>
      <c r="V4" s="3" t="str">
        <f>'個人種目　申込用紙'!AU14</f>
        <v/>
      </c>
      <c r="W4" s="3" t="str">
        <f>'個人種目　申込用紙'!AV14</f>
        <v>.</v>
      </c>
      <c r="X4" s="3"/>
      <c r="Y4" s="3"/>
      <c r="Z4" s="3"/>
      <c r="AA4" s="3"/>
      <c r="AB4" s="3"/>
      <c r="AC4" s="3"/>
      <c r="AD4" s="3"/>
    </row>
    <row r="5" spans="1:38" x14ac:dyDescent="0.2">
      <c r="A5" s="17" t="str">
        <f>'個人種目　申込用紙'!A17</f>
        <v>4</v>
      </c>
      <c r="C5" t="str">
        <f>'個人種目　申込用紙'!AH17</f>
        <v/>
      </c>
      <c r="D5">
        <f>'個人種目　申込用紙'!C18</f>
        <v>0</v>
      </c>
      <c r="E5" s="1">
        <f>'個人種目　申込用紙'!C17</f>
        <v>0</v>
      </c>
      <c r="F5" s="3" t="str">
        <f>'個人種目　申込用紙'!AI17</f>
        <v/>
      </c>
      <c r="I5">
        <f>'個人種目　申込用紙'!AJ17</f>
        <v>0</v>
      </c>
      <c r="J5" s="1"/>
      <c r="K5" s="1">
        <f>'個人種目　申込用紙'!AD17</f>
        <v>0</v>
      </c>
      <c r="L5" s="1">
        <f>'個人種目　申込用紙'!AE17</f>
        <v>0</v>
      </c>
      <c r="R5" s="3" t="str">
        <f>'個人種目　申込用紙'!AM17</f>
        <v/>
      </c>
      <c r="S5" s="3" t="str">
        <f>'個人種目　申込用紙'!AN17</f>
        <v>.</v>
      </c>
      <c r="T5" s="3" t="str">
        <f>'個人種目　申込用紙'!AQ17</f>
        <v/>
      </c>
      <c r="U5" s="3" t="str">
        <f>'個人種目　申込用紙'!AR17</f>
        <v>.</v>
      </c>
      <c r="V5" s="3" t="str">
        <f>'個人種目　申込用紙'!AU17</f>
        <v/>
      </c>
      <c r="W5" s="3" t="str">
        <f>'個人種目　申込用紙'!AV17</f>
        <v>.</v>
      </c>
      <c r="X5" s="3"/>
      <c r="Y5" s="3"/>
      <c r="Z5" s="3"/>
      <c r="AA5" s="3"/>
      <c r="AB5" s="3"/>
      <c r="AC5" s="3"/>
      <c r="AD5" s="3"/>
    </row>
    <row r="6" spans="1:38" x14ac:dyDescent="0.2">
      <c r="A6" s="17" t="str">
        <f>'個人種目　申込用紙'!A20</f>
        <v>5</v>
      </c>
      <c r="C6" t="str">
        <f>'個人種目　申込用紙'!AH20</f>
        <v/>
      </c>
      <c r="D6">
        <f>'個人種目　申込用紙'!C21</f>
        <v>0</v>
      </c>
      <c r="E6" s="1">
        <f>'個人種目　申込用紙'!C20</f>
        <v>0</v>
      </c>
      <c r="F6" s="3" t="str">
        <f>'個人種目　申込用紙'!AI20</f>
        <v/>
      </c>
      <c r="I6">
        <f>'個人種目　申込用紙'!AJ20</f>
        <v>0</v>
      </c>
      <c r="J6" s="1"/>
      <c r="K6" s="1">
        <f>'個人種目　申込用紙'!AD20</f>
        <v>0</v>
      </c>
      <c r="L6" s="1">
        <f>'個人種目　申込用紙'!AE20</f>
        <v>0</v>
      </c>
      <c r="R6" s="3" t="str">
        <f>'個人種目　申込用紙'!AM20</f>
        <v/>
      </c>
      <c r="S6" s="3" t="str">
        <f>'個人種目　申込用紙'!AN20</f>
        <v>.</v>
      </c>
      <c r="T6" s="3" t="str">
        <f>'個人種目　申込用紙'!AQ20</f>
        <v/>
      </c>
      <c r="U6" s="3" t="str">
        <f>'個人種目　申込用紙'!AR20</f>
        <v>.</v>
      </c>
      <c r="V6" s="3" t="str">
        <f>'個人種目　申込用紙'!AU20</f>
        <v/>
      </c>
      <c r="W6" s="3" t="str">
        <f>'個人種目　申込用紙'!AV20</f>
        <v>.</v>
      </c>
      <c r="X6" s="3"/>
      <c r="Y6" s="3"/>
      <c r="Z6" s="3"/>
      <c r="AA6" s="3"/>
      <c r="AB6" s="3"/>
      <c r="AC6" s="3"/>
      <c r="AD6" s="3"/>
    </row>
    <row r="7" spans="1:38" x14ac:dyDescent="0.2">
      <c r="A7" s="17" t="str">
        <f>'個人種目　申込用紙'!A23</f>
        <v>6</v>
      </c>
      <c r="C7" t="str">
        <f>'個人種目　申込用紙'!AH23</f>
        <v/>
      </c>
      <c r="D7">
        <f>'個人種目　申込用紙'!C24</f>
        <v>0</v>
      </c>
      <c r="E7" s="1">
        <f>'個人種目　申込用紙'!C23</f>
        <v>0</v>
      </c>
      <c r="F7" s="3" t="str">
        <f>'個人種目　申込用紙'!AI23</f>
        <v/>
      </c>
      <c r="I7">
        <f>'個人種目　申込用紙'!AJ23</f>
        <v>0</v>
      </c>
      <c r="J7" s="1"/>
      <c r="K7" s="1">
        <f>'個人種目　申込用紙'!AD23</f>
        <v>0</v>
      </c>
      <c r="L7" s="1">
        <f>'個人種目　申込用紙'!AE23</f>
        <v>0</v>
      </c>
      <c r="R7" s="3" t="str">
        <f>'個人種目　申込用紙'!AM23</f>
        <v/>
      </c>
      <c r="S7" s="3" t="str">
        <f>'個人種目　申込用紙'!AN23</f>
        <v>.</v>
      </c>
      <c r="T7" s="3" t="str">
        <f>'個人種目　申込用紙'!AQ23</f>
        <v/>
      </c>
      <c r="U7" s="3" t="str">
        <f>'個人種目　申込用紙'!AR23</f>
        <v>.</v>
      </c>
      <c r="V7" s="3" t="str">
        <f>'個人種目　申込用紙'!AU23</f>
        <v/>
      </c>
      <c r="W7" s="3" t="str">
        <f>'個人種目　申込用紙'!AV23</f>
        <v>.</v>
      </c>
      <c r="X7" s="3"/>
      <c r="Y7" s="3"/>
      <c r="Z7" s="3"/>
      <c r="AA7" s="3"/>
      <c r="AB7" s="3"/>
      <c r="AC7" s="3"/>
      <c r="AD7" s="3"/>
    </row>
    <row r="8" spans="1:38" x14ac:dyDescent="0.2">
      <c r="A8" s="17" t="str">
        <f>'個人種目　申込用紙'!A26</f>
        <v>7</v>
      </c>
      <c r="C8" t="str">
        <f>'個人種目　申込用紙'!AH26</f>
        <v/>
      </c>
      <c r="D8">
        <f>'個人種目　申込用紙'!C27</f>
        <v>0</v>
      </c>
      <c r="E8" s="1">
        <f>'個人種目　申込用紙'!C26</f>
        <v>0</v>
      </c>
      <c r="F8" s="3" t="str">
        <f>'個人種目　申込用紙'!AI26</f>
        <v/>
      </c>
      <c r="I8">
        <f>'個人種目　申込用紙'!AJ26</f>
        <v>0</v>
      </c>
      <c r="J8" s="1"/>
      <c r="K8" s="1">
        <f>'個人種目　申込用紙'!AD26</f>
        <v>0</v>
      </c>
      <c r="L8" s="1">
        <f>'個人種目　申込用紙'!AE26</f>
        <v>0</v>
      </c>
      <c r="R8" s="3" t="str">
        <f>'個人種目　申込用紙'!AM26</f>
        <v/>
      </c>
      <c r="S8" s="3" t="str">
        <f>'個人種目　申込用紙'!AN26</f>
        <v>.</v>
      </c>
      <c r="T8" s="3" t="str">
        <f>'個人種目　申込用紙'!AQ26</f>
        <v/>
      </c>
      <c r="U8" s="3" t="str">
        <f>'個人種目　申込用紙'!AR26</f>
        <v>.</v>
      </c>
      <c r="V8" s="3" t="str">
        <f>'個人種目　申込用紙'!AU26</f>
        <v/>
      </c>
      <c r="W8" s="3" t="str">
        <f>'個人種目　申込用紙'!AV26</f>
        <v>.</v>
      </c>
      <c r="X8" s="3"/>
      <c r="Y8" s="3"/>
      <c r="Z8" s="3"/>
      <c r="AA8" s="3"/>
      <c r="AB8" s="3"/>
      <c r="AC8" s="3"/>
      <c r="AD8" s="3"/>
    </row>
    <row r="9" spans="1:38" x14ac:dyDescent="0.2">
      <c r="A9" s="17" t="str">
        <f>'個人種目　申込用紙'!A29</f>
        <v>8</v>
      </c>
      <c r="C9" t="str">
        <f>'個人種目　申込用紙'!AH29</f>
        <v/>
      </c>
      <c r="D9">
        <f>'個人種目　申込用紙'!C30</f>
        <v>0</v>
      </c>
      <c r="E9" s="1">
        <f>'個人種目　申込用紙'!C29</f>
        <v>0</v>
      </c>
      <c r="F9" s="3" t="str">
        <f>'個人種目　申込用紙'!AI29</f>
        <v/>
      </c>
      <c r="I9">
        <f>'個人種目　申込用紙'!AJ29</f>
        <v>0</v>
      </c>
      <c r="J9" s="1"/>
      <c r="K9" s="1">
        <f>'個人種目　申込用紙'!AD29</f>
        <v>0</v>
      </c>
      <c r="L9" s="1">
        <f>'個人種目　申込用紙'!AE29</f>
        <v>0</v>
      </c>
      <c r="R9" s="3" t="str">
        <f>'個人種目　申込用紙'!AM29</f>
        <v/>
      </c>
      <c r="S9" s="3" t="str">
        <f>'個人種目　申込用紙'!AN29</f>
        <v>.</v>
      </c>
      <c r="T9" s="3" t="str">
        <f>'個人種目　申込用紙'!AQ29</f>
        <v/>
      </c>
      <c r="U9" s="3" t="str">
        <f>'個人種目　申込用紙'!AR29</f>
        <v>.</v>
      </c>
      <c r="V9" s="3" t="str">
        <f>'個人種目　申込用紙'!AU29</f>
        <v/>
      </c>
      <c r="W9" s="3" t="str">
        <f>'個人種目　申込用紙'!AV29</f>
        <v>.</v>
      </c>
      <c r="X9" s="3"/>
      <c r="Y9" s="3"/>
      <c r="Z9" s="3"/>
      <c r="AA9" s="3"/>
      <c r="AB9" s="3"/>
      <c r="AC9" s="3"/>
      <c r="AD9" s="3"/>
    </row>
    <row r="10" spans="1:38" x14ac:dyDescent="0.2">
      <c r="A10" s="17" t="str">
        <f>'個人種目　申込用紙'!A32</f>
        <v>9</v>
      </c>
      <c r="C10" t="str">
        <f>'個人種目　申込用紙'!AH32</f>
        <v/>
      </c>
      <c r="D10">
        <f>'個人種目　申込用紙'!C33</f>
        <v>0</v>
      </c>
      <c r="E10" s="1">
        <f>'個人種目　申込用紙'!C32</f>
        <v>0</v>
      </c>
      <c r="F10" s="3" t="str">
        <f>'個人種目　申込用紙'!AI32</f>
        <v/>
      </c>
      <c r="I10">
        <f>'個人種目　申込用紙'!AJ32</f>
        <v>0</v>
      </c>
      <c r="J10" s="1"/>
      <c r="K10" s="1">
        <f>'個人種目　申込用紙'!AD32</f>
        <v>0</v>
      </c>
      <c r="L10" s="1">
        <f>'個人種目　申込用紙'!AE32</f>
        <v>0</v>
      </c>
      <c r="R10" s="3" t="str">
        <f>'個人種目　申込用紙'!AM32</f>
        <v/>
      </c>
      <c r="S10" s="3" t="str">
        <f>'個人種目　申込用紙'!AN32</f>
        <v>.</v>
      </c>
      <c r="T10" s="3" t="str">
        <f>'個人種目　申込用紙'!AQ32</f>
        <v/>
      </c>
      <c r="U10" s="3" t="str">
        <f>'個人種目　申込用紙'!AR32</f>
        <v>.</v>
      </c>
      <c r="V10" s="3" t="str">
        <f>'個人種目　申込用紙'!AU32</f>
        <v/>
      </c>
      <c r="W10" s="3" t="str">
        <f>'個人種目　申込用紙'!AV32</f>
        <v>.</v>
      </c>
      <c r="X10" s="3"/>
      <c r="Y10" s="3"/>
      <c r="Z10" s="3"/>
      <c r="AA10" s="3"/>
      <c r="AB10" s="3"/>
      <c r="AC10" s="3"/>
      <c r="AD10" s="3"/>
    </row>
    <row r="11" spans="1:38" x14ac:dyDescent="0.2">
      <c r="A11" s="17" t="str">
        <f>'個人種目　申込用紙'!A35</f>
        <v>10</v>
      </c>
      <c r="C11" t="str">
        <f>'個人種目　申込用紙'!AH35</f>
        <v/>
      </c>
      <c r="D11">
        <f>'個人種目　申込用紙'!C36</f>
        <v>0</v>
      </c>
      <c r="E11" s="1">
        <f>'個人種目　申込用紙'!C35</f>
        <v>0</v>
      </c>
      <c r="F11" s="3" t="str">
        <f>'個人種目　申込用紙'!AI35</f>
        <v/>
      </c>
      <c r="I11">
        <f>'個人種目　申込用紙'!AJ35</f>
        <v>0</v>
      </c>
      <c r="J11" s="1"/>
      <c r="K11" s="1">
        <f>'個人種目　申込用紙'!AD35</f>
        <v>0</v>
      </c>
      <c r="L11" s="1">
        <f>'個人種目　申込用紙'!AE35</f>
        <v>0</v>
      </c>
      <c r="R11" s="3" t="str">
        <f>'個人種目　申込用紙'!AM35</f>
        <v/>
      </c>
      <c r="S11" s="3" t="str">
        <f>'個人種目　申込用紙'!AN35</f>
        <v>.</v>
      </c>
      <c r="T11" s="3" t="str">
        <f>'個人種目　申込用紙'!AQ35</f>
        <v/>
      </c>
      <c r="U11" s="3" t="str">
        <f>'個人種目　申込用紙'!AR35</f>
        <v>.</v>
      </c>
      <c r="V11" s="3" t="str">
        <f>'個人種目　申込用紙'!AU35</f>
        <v/>
      </c>
      <c r="W11" s="3" t="str">
        <f>'個人種目　申込用紙'!AV35</f>
        <v>.</v>
      </c>
      <c r="X11" s="3"/>
      <c r="Y11" s="3"/>
      <c r="Z11" s="3"/>
      <c r="AA11" s="3"/>
      <c r="AB11" s="3"/>
      <c r="AC11" s="3"/>
      <c r="AD11" s="3"/>
    </row>
    <row r="12" spans="1:38" x14ac:dyDescent="0.2">
      <c r="A12" s="17" t="str">
        <f>'個人種目　申込用紙'!A38</f>
        <v>11</v>
      </c>
      <c r="C12" t="str">
        <f>'個人種目　申込用紙'!AH38</f>
        <v/>
      </c>
      <c r="D12">
        <f>'個人種目　申込用紙'!C39</f>
        <v>0</v>
      </c>
      <c r="E12" s="1">
        <f>'個人種目　申込用紙'!C38</f>
        <v>0</v>
      </c>
      <c r="F12" s="3" t="str">
        <f>'個人種目　申込用紙'!AI38</f>
        <v/>
      </c>
      <c r="I12">
        <f>'個人種目　申込用紙'!AJ38</f>
        <v>0</v>
      </c>
      <c r="J12" s="1"/>
      <c r="K12" s="1">
        <f>'個人種目　申込用紙'!AD38</f>
        <v>0</v>
      </c>
      <c r="L12" s="1">
        <f>'個人種目　申込用紙'!AE38</f>
        <v>0</v>
      </c>
      <c r="R12" s="3" t="str">
        <f>'個人種目　申込用紙'!AM38</f>
        <v/>
      </c>
      <c r="S12" s="3" t="str">
        <f>'個人種目　申込用紙'!AN38</f>
        <v>.</v>
      </c>
      <c r="T12" s="3" t="str">
        <f>'個人種目　申込用紙'!AQ38</f>
        <v/>
      </c>
      <c r="U12" s="3" t="str">
        <f>'個人種目　申込用紙'!AR38</f>
        <v>.</v>
      </c>
      <c r="V12" s="3" t="str">
        <f>'個人種目　申込用紙'!AU38</f>
        <v/>
      </c>
      <c r="W12" s="3" t="str">
        <f>'個人種目　申込用紙'!AV38</f>
        <v>.</v>
      </c>
      <c r="X12" s="3"/>
      <c r="Y12" s="3"/>
      <c r="Z12" s="3"/>
      <c r="AA12" s="3"/>
      <c r="AB12" s="3"/>
      <c r="AC12" s="3"/>
      <c r="AD12" s="3"/>
    </row>
    <row r="13" spans="1:38" x14ac:dyDescent="0.2">
      <c r="A13" s="17" t="str">
        <f>'個人種目　申込用紙'!A41</f>
        <v>12</v>
      </c>
      <c r="C13" t="str">
        <f>'個人種目　申込用紙'!AH41</f>
        <v/>
      </c>
      <c r="D13">
        <f>'個人種目　申込用紙'!C42</f>
        <v>0</v>
      </c>
      <c r="E13" s="1">
        <f>'個人種目　申込用紙'!C41</f>
        <v>0</v>
      </c>
      <c r="F13" s="3" t="str">
        <f>'個人種目　申込用紙'!AI41</f>
        <v/>
      </c>
      <c r="I13">
        <f>'個人種目　申込用紙'!AJ41</f>
        <v>0</v>
      </c>
      <c r="J13" s="1"/>
      <c r="K13" s="1">
        <f>'個人種目　申込用紙'!AD41</f>
        <v>0</v>
      </c>
      <c r="L13" s="1">
        <f>'個人種目　申込用紙'!AE41</f>
        <v>0</v>
      </c>
      <c r="R13" s="3" t="str">
        <f>'個人種目　申込用紙'!AM41</f>
        <v/>
      </c>
      <c r="S13" s="3" t="str">
        <f>'個人種目　申込用紙'!AN41</f>
        <v>.</v>
      </c>
      <c r="T13" s="3" t="str">
        <f>'個人種目　申込用紙'!AQ41</f>
        <v/>
      </c>
      <c r="U13" s="3" t="str">
        <f>'個人種目　申込用紙'!AR41</f>
        <v>.</v>
      </c>
      <c r="V13" s="3" t="str">
        <f>'個人種目　申込用紙'!AU41</f>
        <v/>
      </c>
      <c r="W13" s="3" t="str">
        <f>'個人種目　申込用紙'!AV41</f>
        <v>.</v>
      </c>
      <c r="X13" s="3"/>
      <c r="Y13" s="3"/>
      <c r="Z13" s="3"/>
      <c r="AA13" s="3"/>
      <c r="AB13" s="3"/>
      <c r="AC13" s="3"/>
      <c r="AD13" s="3"/>
    </row>
    <row r="14" spans="1:38" x14ac:dyDescent="0.2">
      <c r="A14" s="17" t="str">
        <f>'個人種目　申込用紙'!A44</f>
        <v>13</v>
      </c>
      <c r="C14" t="str">
        <f>'個人種目　申込用紙'!AH44</f>
        <v/>
      </c>
      <c r="D14">
        <f>'個人種目　申込用紙'!C45</f>
        <v>0</v>
      </c>
      <c r="E14" s="1">
        <f>'個人種目　申込用紙'!C44</f>
        <v>0</v>
      </c>
      <c r="F14" s="3" t="str">
        <f>'個人種目　申込用紙'!AI44</f>
        <v/>
      </c>
      <c r="I14">
        <f>'個人種目　申込用紙'!AJ44</f>
        <v>0</v>
      </c>
      <c r="J14" s="1"/>
      <c r="K14" s="1">
        <f>'個人種目　申込用紙'!AD44</f>
        <v>0</v>
      </c>
      <c r="L14" s="1">
        <f>'個人種目　申込用紙'!AE44</f>
        <v>0</v>
      </c>
      <c r="R14" s="3" t="str">
        <f>'個人種目　申込用紙'!AM44</f>
        <v/>
      </c>
      <c r="S14" s="3" t="str">
        <f>'個人種目　申込用紙'!AN44</f>
        <v>.</v>
      </c>
      <c r="T14" s="3" t="str">
        <f>'個人種目　申込用紙'!AQ44</f>
        <v/>
      </c>
      <c r="U14" s="3" t="str">
        <f>'個人種目　申込用紙'!AR44</f>
        <v>.</v>
      </c>
      <c r="V14" s="3" t="str">
        <f>'個人種目　申込用紙'!AU44</f>
        <v/>
      </c>
      <c r="W14" s="3" t="str">
        <f>'個人種目　申込用紙'!AV44</f>
        <v>.</v>
      </c>
      <c r="X14" s="3"/>
      <c r="Y14" s="3"/>
      <c r="Z14" s="3"/>
      <c r="AA14" s="3"/>
      <c r="AB14" s="3"/>
      <c r="AC14" s="3"/>
      <c r="AD14" s="3"/>
    </row>
    <row r="15" spans="1:38" x14ac:dyDescent="0.2">
      <c r="A15" s="17" t="str">
        <f>'個人種目　申込用紙'!A47</f>
        <v>14</v>
      </c>
      <c r="C15" t="str">
        <f>'個人種目　申込用紙'!AH47</f>
        <v/>
      </c>
      <c r="D15">
        <f>'個人種目　申込用紙'!C48</f>
        <v>0</v>
      </c>
      <c r="E15" s="1">
        <f>'個人種目　申込用紙'!C47</f>
        <v>0</v>
      </c>
      <c r="F15" s="3" t="str">
        <f>'個人種目　申込用紙'!AI47</f>
        <v/>
      </c>
      <c r="I15">
        <f>'個人種目　申込用紙'!AJ47</f>
        <v>0</v>
      </c>
      <c r="J15" s="1"/>
      <c r="K15" s="1">
        <f>'個人種目　申込用紙'!AD47</f>
        <v>0</v>
      </c>
      <c r="L15" s="1">
        <f>'個人種目　申込用紙'!AE47</f>
        <v>0</v>
      </c>
      <c r="R15" s="3" t="str">
        <f>'個人種目　申込用紙'!AM47</f>
        <v/>
      </c>
      <c r="S15" s="3" t="str">
        <f>'個人種目　申込用紙'!AN47</f>
        <v>.</v>
      </c>
      <c r="T15" s="3" t="str">
        <f>'個人種目　申込用紙'!AQ47</f>
        <v/>
      </c>
      <c r="U15" s="3" t="str">
        <f>'個人種目　申込用紙'!AR47</f>
        <v>.</v>
      </c>
      <c r="V15" s="3" t="str">
        <f>'個人種目　申込用紙'!AU47</f>
        <v/>
      </c>
      <c r="W15" s="3" t="str">
        <f>'個人種目　申込用紙'!AV47</f>
        <v>.</v>
      </c>
      <c r="X15" s="3"/>
      <c r="Y15" s="3"/>
      <c r="Z15" s="3"/>
      <c r="AA15" s="3"/>
      <c r="AB15" s="3"/>
      <c r="AC15" s="3"/>
      <c r="AD15" s="3"/>
    </row>
    <row r="16" spans="1:38" x14ac:dyDescent="0.2">
      <c r="A16" s="17" t="str">
        <f>'個人種目　申込用紙'!A50</f>
        <v>15</v>
      </c>
      <c r="C16" t="str">
        <f>'個人種目　申込用紙'!AH50</f>
        <v/>
      </c>
      <c r="D16">
        <f>'個人種目　申込用紙'!C51</f>
        <v>0</v>
      </c>
      <c r="E16" s="1">
        <f>'個人種目　申込用紙'!C50</f>
        <v>0</v>
      </c>
      <c r="F16" s="3" t="str">
        <f>'個人種目　申込用紙'!AI50</f>
        <v/>
      </c>
      <c r="I16">
        <f>'個人種目　申込用紙'!AJ50</f>
        <v>0</v>
      </c>
      <c r="J16" s="1"/>
      <c r="K16" s="1">
        <f>'個人種目　申込用紙'!AD50</f>
        <v>0</v>
      </c>
      <c r="L16" s="1">
        <f>'個人種目　申込用紙'!AE50</f>
        <v>0</v>
      </c>
      <c r="R16" s="3" t="str">
        <f>'個人種目　申込用紙'!AM50</f>
        <v/>
      </c>
      <c r="S16" s="3" t="str">
        <f>'個人種目　申込用紙'!AN50</f>
        <v>.</v>
      </c>
      <c r="T16" s="3" t="str">
        <f>'個人種目　申込用紙'!AQ50</f>
        <v/>
      </c>
      <c r="U16" s="3" t="str">
        <f>'個人種目　申込用紙'!AR50</f>
        <v>.</v>
      </c>
      <c r="V16" s="3" t="str">
        <f>'個人種目　申込用紙'!AU50</f>
        <v/>
      </c>
      <c r="W16" s="3" t="str">
        <f>'個人種目　申込用紙'!AV50</f>
        <v>.</v>
      </c>
      <c r="X16" s="3"/>
      <c r="Y16" s="3"/>
      <c r="Z16" s="3"/>
      <c r="AA16" s="3"/>
      <c r="AB16" s="3"/>
      <c r="AC16" s="3"/>
      <c r="AD16" s="3"/>
    </row>
    <row r="17" spans="1:30" x14ac:dyDescent="0.2">
      <c r="A17" s="17" t="str">
        <f>'個人種目　申込用紙'!A53</f>
        <v>16</v>
      </c>
      <c r="C17" t="str">
        <f>'個人種目　申込用紙'!AH53</f>
        <v/>
      </c>
      <c r="D17">
        <f>'個人種目　申込用紙'!C54</f>
        <v>0</v>
      </c>
      <c r="E17" s="1">
        <f>'個人種目　申込用紙'!C53</f>
        <v>0</v>
      </c>
      <c r="F17" s="3" t="str">
        <f>'個人種目　申込用紙'!AI53</f>
        <v/>
      </c>
      <c r="I17">
        <f>'個人種目　申込用紙'!AJ53</f>
        <v>0</v>
      </c>
      <c r="J17" s="1"/>
      <c r="K17" s="1">
        <f>'個人種目　申込用紙'!AD53</f>
        <v>0</v>
      </c>
      <c r="L17" s="1">
        <f>'個人種目　申込用紙'!AE53</f>
        <v>0</v>
      </c>
      <c r="R17" s="3" t="str">
        <f>'個人種目　申込用紙'!AM53</f>
        <v/>
      </c>
      <c r="S17" s="3" t="str">
        <f>'個人種目　申込用紙'!AN53</f>
        <v>.</v>
      </c>
      <c r="T17" s="3" t="str">
        <f>'個人種目　申込用紙'!AQ53</f>
        <v/>
      </c>
      <c r="U17" s="3" t="str">
        <f>'個人種目　申込用紙'!AR53</f>
        <v>.</v>
      </c>
      <c r="V17" s="3" t="str">
        <f>'個人種目　申込用紙'!AU53</f>
        <v/>
      </c>
      <c r="W17" s="3" t="str">
        <f>'個人種目　申込用紙'!AV53</f>
        <v>.</v>
      </c>
      <c r="X17" s="3"/>
      <c r="Y17" s="3"/>
      <c r="Z17" s="3"/>
      <c r="AA17" s="3"/>
      <c r="AB17" s="3"/>
      <c r="AC17" s="3"/>
      <c r="AD17" s="3"/>
    </row>
    <row r="18" spans="1:30" x14ac:dyDescent="0.2">
      <c r="A18" s="17" t="str">
        <f>'個人種目　申込用紙'!A56</f>
        <v>17</v>
      </c>
      <c r="C18" t="str">
        <f>'個人種目　申込用紙'!AH56</f>
        <v/>
      </c>
      <c r="D18">
        <f>'個人種目　申込用紙'!C57</f>
        <v>0</v>
      </c>
      <c r="E18" s="1">
        <f>'個人種目　申込用紙'!C56</f>
        <v>0</v>
      </c>
      <c r="F18" s="3" t="str">
        <f>'個人種目　申込用紙'!AI56</f>
        <v/>
      </c>
      <c r="I18">
        <f>'個人種目　申込用紙'!AJ56</f>
        <v>0</v>
      </c>
      <c r="J18" s="1"/>
      <c r="K18" s="1">
        <f>'個人種目　申込用紙'!AD56</f>
        <v>0</v>
      </c>
      <c r="L18" s="1">
        <f>'個人種目　申込用紙'!AE56</f>
        <v>0</v>
      </c>
      <c r="R18" s="3" t="str">
        <f>'個人種目　申込用紙'!AM56</f>
        <v/>
      </c>
      <c r="S18" s="3" t="str">
        <f>'個人種目　申込用紙'!AN56</f>
        <v>.</v>
      </c>
      <c r="T18" s="3" t="str">
        <f>'個人種目　申込用紙'!AQ56</f>
        <v/>
      </c>
      <c r="U18" s="3" t="str">
        <f>'個人種目　申込用紙'!AR56</f>
        <v>.</v>
      </c>
      <c r="V18" s="3" t="str">
        <f>'個人種目　申込用紙'!AU56</f>
        <v/>
      </c>
      <c r="W18" s="3" t="str">
        <f>'個人種目　申込用紙'!AV56</f>
        <v>.</v>
      </c>
      <c r="X18" s="3"/>
      <c r="Y18" s="3"/>
      <c r="Z18" s="3"/>
      <c r="AA18" s="3"/>
      <c r="AB18" s="3"/>
      <c r="AC18" s="3"/>
      <c r="AD18" s="3"/>
    </row>
    <row r="19" spans="1:30" x14ac:dyDescent="0.2">
      <c r="A19" s="17" t="str">
        <f>'個人種目　申込用紙'!A59</f>
        <v>18</v>
      </c>
      <c r="C19" t="str">
        <f>'個人種目　申込用紙'!AH59</f>
        <v/>
      </c>
      <c r="D19">
        <f>'個人種目　申込用紙'!C60</f>
        <v>0</v>
      </c>
      <c r="E19" s="1">
        <f>'個人種目　申込用紙'!C59</f>
        <v>0</v>
      </c>
      <c r="F19" s="3" t="str">
        <f>'個人種目　申込用紙'!AI59</f>
        <v/>
      </c>
      <c r="I19">
        <f>'個人種目　申込用紙'!AJ59</f>
        <v>0</v>
      </c>
      <c r="J19" s="1"/>
      <c r="K19" s="1">
        <f>'個人種目　申込用紙'!AD59</f>
        <v>0</v>
      </c>
      <c r="L19" s="1">
        <f>'個人種目　申込用紙'!AE59</f>
        <v>0</v>
      </c>
      <c r="R19" s="3" t="str">
        <f>'個人種目　申込用紙'!AM59</f>
        <v/>
      </c>
      <c r="S19" s="3" t="str">
        <f>'個人種目　申込用紙'!AN59</f>
        <v>.</v>
      </c>
      <c r="T19" s="3" t="str">
        <f>'個人種目　申込用紙'!AQ59</f>
        <v/>
      </c>
      <c r="U19" s="3" t="str">
        <f>'個人種目　申込用紙'!AR59</f>
        <v>.</v>
      </c>
      <c r="V19" s="3" t="str">
        <f>'個人種目　申込用紙'!AU59</f>
        <v/>
      </c>
      <c r="W19" s="3" t="str">
        <f>'個人種目　申込用紙'!AV59</f>
        <v>.</v>
      </c>
      <c r="X19" s="3"/>
      <c r="Y19" s="3"/>
      <c r="Z19" s="3"/>
      <c r="AA19" s="3"/>
      <c r="AB19" s="3"/>
      <c r="AC19" s="3"/>
      <c r="AD19" s="3"/>
    </row>
    <row r="20" spans="1:30" x14ac:dyDescent="0.2">
      <c r="A20" s="17" t="str">
        <f>'個人種目　申込用紙'!A62</f>
        <v>19</v>
      </c>
      <c r="C20" t="str">
        <f>'個人種目　申込用紙'!AH62</f>
        <v/>
      </c>
      <c r="D20">
        <f>'個人種目　申込用紙'!C63</f>
        <v>0</v>
      </c>
      <c r="E20" s="1">
        <f>'個人種目　申込用紙'!C62</f>
        <v>0</v>
      </c>
      <c r="F20" s="3" t="str">
        <f>'個人種目　申込用紙'!AI62</f>
        <v/>
      </c>
      <c r="I20">
        <f>'個人種目　申込用紙'!AJ62</f>
        <v>0</v>
      </c>
      <c r="J20" s="1"/>
      <c r="K20" s="1">
        <f>'個人種目　申込用紙'!AD62</f>
        <v>0</v>
      </c>
      <c r="L20" s="1">
        <f>'個人種目　申込用紙'!AE62</f>
        <v>0</v>
      </c>
      <c r="R20" s="3" t="str">
        <f>'個人種目　申込用紙'!AM62</f>
        <v/>
      </c>
      <c r="S20" s="3" t="str">
        <f>'個人種目　申込用紙'!AN62</f>
        <v>.</v>
      </c>
      <c r="T20" s="3" t="str">
        <f>'個人種目　申込用紙'!AQ62</f>
        <v/>
      </c>
      <c r="U20" s="3" t="str">
        <f>'個人種目　申込用紙'!AR62</f>
        <v>.</v>
      </c>
      <c r="V20" s="3" t="str">
        <f>'個人種目　申込用紙'!AU62</f>
        <v/>
      </c>
      <c r="W20" s="3" t="str">
        <f>'個人種目　申込用紙'!AV62</f>
        <v>.</v>
      </c>
      <c r="X20" s="3"/>
      <c r="Y20" s="3"/>
      <c r="Z20" s="3"/>
      <c r="AA20" s="3"/>
      <c r="AB20" s="3"/>
      <c r="AC20" s="3"/>
      <c r="AD20" s="3"/>
    </row>
    <row r="21" spans="1:30" x14ac:dyDescent="0.2">
      <c r="A21" s="17" t="str">
        <f>'個人種目　申込用紙'!A65</f>
        <v>20</v>
      </c>
      <c r="C21" t="str">
        <f>'個人種目　申込用紙'!AH65</f>
        <v/>
      </c>
      <c r="D21">
        <f>'個人種目　申込用紙'!C66</f>
        <v>0</v>
      </c>
      <c r="E21" s="1">
        <f>'個人種目　申込用紙'!C65</f>
        <v>0</v>
      </c>
      <c r="F21" s="3" t="str">
        <f>'個人種目　申込用紙'!AI65</f>
        <v/>
      </c>
      <c r="I21">
        <f>'個人種目　申込用紙'!AJ65</f>
        <v>0</v>
      </c>
      <c r="J21" s="1"/>
      <c r="K21" s="1">
        <f>'個人種目　申込用紙'!AD65</f>
        <v>0</v>
      </c>
      <c r="L21" s="1">
        <f>'個人種目　申込用紙'!AE65</f>
        <v>0</v>
      </c>
      <c r="R21" s="3" t="str">
        <f>'個人種目　申込用紙'!AM65</f>
        <v/>
      </c>
      <c r="S21" s="3" t="str">
        <f>'個人種目　申込用紙'!AN65</f>
        <v>.</v>
      </c>
      <c r="T21" s="3" t="str">
        <f>'個人種目　申込用紙'!AQ65</f>
        <v/>
      </c>
      <c r="U21" s="3" t="str">
        <f>'個人種目　申込用紙'!AR65</f>
        <v>.</v>
      </c>
      <c r="V21" s="3" t="str">
        <f>'個人種目　申込用紙'!AU65</f>
        <v/>
      </c>
      <c r="W21" s="3" t="str">
        <f>'個人種目　申込用紙'!AV65</f>
        <v>.</v>
      </c>
      <c r="X21" s="3"/>
      <c r="Y21" s="3"/>
      <c r="Z21" s="3"/>
      <c r="AA21" s="3"/>
      <c r="AB21" s="3"/>
      <c r="AC21" s="3"/>
      <c r="AD21" s="3"/>
    </row>
    <row r="22" spans="1:30" x14ac:dyDescent="0.2">
      <c r="A22" s="17" t="str">
        <f>'個人種目　申込用紙'!A68</f>
        <v>21</v>
      </c>
      <c r="C22" t="str">
        <f>'個人種目　申込用紙'!AH68</f>
        <v/>
      </c>
      <c r="D22">
        <f>'個人種目　申込用紙'!C69</f>
        <v>0</v>
      </c>
      <c r="E22" s="1">
        <f>'個人種目　申込用紙'!C68</f>
        <v>0</v>
      </c>
      <c r="F22" s="3" t="str">
        <f>'個人種目　申込用紙'!AI68</f>
        <v/>
      </c>
      <c r="I22">
        <f>'個人種目　申込用紙'!AJ68</f>
        <v>0</v>
      </c>
      <c r="J22" s="1"/>
      <c r="K22" s="1">
        <f>'個人種目　申込用紙'!AD68</f>
        <v>0</v>
      </c>
      <c r="L22" s="1">
        <f>'個人種目　申込用紙'!AE68</f>
        <v>0</v>
      </c>
      <c r="R22" s="3" t="str">
        <f>'個人種目　申込用紙'!AM68</f>
        <v/>
      </c>
      <c r="S22" s="3" t="str">
        <f>'個人種目　申込用紙'!AN68</f>
        <v>.</v>
      </c>
      <c r="T22" s="3" t="str">
        <f>'個人種目　申込用紙'!AQ68</f>
        <v/>
      </c>
      <c r="U22" s="3" t="str">
        <f>'個人種目　申込用紙'!AR68</f>
        <v>.</v>
      </c>
      <c r="V22" s="3" t="str">
        <f>'個人種目　申込用紙'!AU68</f>
        <v/>
      </c>
      <c r="W22" s="3" t="str">
        <f>'個人種目　申込用紙'!AV68</f>
        <v>.</v>
      </c>
      <c r="X22" s="3"/>
      <c r="Y22" s="3"/>
      <c r="Z22" s="3"/>
      <c r="AA22" s="3"/>
      <c r="AB22" s="3"/>
      <c r="AC22" s="3"/>
      <c r="AD22" s="3"/>
    </row>
    <row r="23" spans="1:30" x14ac:dyDescent="0.2">
      <c r="A23" s="17" t="str">
        <f>'個人種目　申込用紙'!A71</f>
        <v>22</v>
      </c>
      <c r="C23" t="str">
        <f>'個人種目　申込用紙'!AH71</f>
        <v/>
      </c>
      <c r="D23">
        <f>'個人種目　申込用紙'!C72</f>
        <v>0</v>
      </c>
      <c r="E23" s="1">
        <f>'個人種目　申込用紙'!C71</f>
        <v>0</v>
      </c>
      <c r="F23" s="3" t="str">
        <f>'個人種目　申込用紙'!AI71</f>
        <v/>
      </c>
      <c r="I23">
        <f>'個人種目　申込用紙'!AJ71</f>
        <v>0</v>
      </c>
      <c r="J23" s="1"/>
      <c r="K23" s="1">
        <f>'個人種目　申込用紙'!AD71</f>
        <v>0</v>
      </c>
      <c r="L23" s="1">
        <f>'個人種目　申込用紙'!AE71</f>
        <v>0</v>
      </c>
      <c r="R23" s="3" t="str">
        <f>'個人種目　申込用紙'!AM71</f>
        <v/>
      </c>
      <c r="S23" s="3" t="str">
        <f>'個人種目　申込用紙'!AN71</f>
        <v>.</v>
      </c>
      <c r="T23" s="3" t="str">
        <f>'個人種目　申込用紙'!AQ71</f>
        <v/>
      </c>
      <c r="U23" s="3" t="str">
        <f>'個人種目　申込用紙'!AR71</f>
        <v>.</v>
      </c>
      <c r="V23" s="3" t="str">
        <f>'個人種目　申込用紙'!AU71</f>
        <v/>
      </c>
      <c r="W23" s="3" t="str">
        <f>'個人種目　申込用紙'!AV71</f>
        <v>.</v>
      </c>
      <c r="X23" s="3"/>
      <c r="Y23" s="3"/>
      <c r="Z23" s="3"/>
      <c r="AA23" s="3"/>
      <c r="AB23" s="3"/>
      <c r="AC23" s="3"/>
      <c r="AD23" s="3"/>
    </row>
    <row r="24" spans="1:30" x14ac:dyDescent="0.2">
      <c r="A24" s="17" t="str">
        <f>'個人種目　申込用紙'!A74</f>
        <v>23</v>
      </c>
      <c r="C24" t="str">
        <f>'個人種目　申込用紙'!AH74</f>
        <v/>
      </c>
      <c r="D24">
        <f>'個人種目　申込用紙'!C75</f>
        <v>0</v>
      </c>
      <c r="E24" s="1">
        <f>'個人種目　申込用紙'!C74</f>
        <v>0</v>
      </c>
      <c r="F24" s="3" t="str">
        <f>'個人種目　申込用紙'!AI74</f>
        <v/>
      </c>
      <c r="I24">
        <f>'個人種目　申込用紙'!AJ74</f>
        <v>0</v>
      </c>
      <c r="J24" s="1"/>
      <c r="K24" s="1">
        <f>'個人種目　申込用紙'!AD74</f>
        <v>0</v>
      </c>
      <c r="L24" s="1">
        <f>'個人種目　申込用紙'!AE74</f>
        <v>0</v>
      </c>
      <c r="R24" s="3" t="str">
        <f>'個人種目　申込用紙'!AM74</f>
        <v/>
      </c>
      <c r="S24" s="3" t="str">
        <f>'個人種目　申込用紙'!AN74</f>
        <v>.</v>
      </c>
      <c r="T24" s="3" t="str">
        <f>'個人種目　申込用紙'!AQ74</f>
        <v/>
      </c>
      <c r="U24" s="3" t="str">
        <f>'個人種目　申込用紙'!AR74</f>
        <v>.</v>
      </c>
      <c r="V24" s="3" t="str">
        <f>'個人種目　申込用紙'!AU74</f>
        <v/>
      </c>
      <c r="W24" s="3" t="str">
        <f>'個人種目　申込用紙'!AV74</f>
        <v>.</v>
      </c>
      <c r="X24" s="3"/>
      <c r="Y24" s="3"/>
      <c r="Z24" s="3"/>
      <c r="AA24" s="3"/>
      <c r="AB24" s="3"/>
      <c r="AC24" s="3"/>
      <c r="AD24" s="3"/>
    </row>
    <row r="25" spans="1:30" x14ac:dyDescent="0.2">
      <c r="A25" s="17" t="str">
        <f>'個人種目　申込用紙'!A77</f>
        <v>24</v>
      </c>
      <c r="C25" t="str">
        <f>'個人種目　申込用紙'!AH77</f>
        <v/>
      </c>
      <c r="D25">
        <f>'個人種目　申込用紙'!C78</f>
        <v>0</v>
      </c>
      <c r="E25" s="1">
        <f>'個人種目　申込用紙'!C77</f>
        <v>0</v>
      </c>
      <c r="F25" s="3" t="str">
        <f>'個人種目　申込用紙'!AI77</f>
        <v/>
      </c>
      <c r="I25">
        <f>'個人種目　申込用紙'!AJ77</f>
        <v>0</v>
      </c>
      <c r="J25" s="1"/>
      <c r="K25" s="1">
        <f>'個人種目　申込用紙'!AD77</f>
        <v>0</v>
      </c>
      <c r="L25" s="1">
        <f>'個人種目　申込用紙'!AE77</f>
        <v>0</v>
      </c>
      <c r="R25" s="3" t="str">
        <f>'個人種目　申込用紙'!AM77</f>
        <v/>
      </c>
      <c r="S25" s="3" t="str">
        <f>'個人種目　申込用紙'!AN77</f>
        <v>.</v>
      </c>
      <c r="T25" s="3" t="str">
        <f>'個人種目　申込用紙'!AQ77</f>
        <v/>
      </c>
      <c r="U25" s="3" t="str">
        <f>'個人種目　申込用紙'!AR77</f>
        <v>.</v>
      </c>
      <c r="V25" s="3" t="str">
        <f>'個人種目　申込用紙'!AU77</f>
        <v/>
      </c>
      <c r="W25" s="3" t="str">
        <f>'個人種目　申込用紙'!AV77</f>
        <v>.</v>
      </c>
      <c r="X25" s="3"/>
      <c r="Y25" s="3"/>
      <c r="Z25" s="3"/>
      <c r="AA25" s="3"/>
      <c r="AB25" s="3"/>
      <c r="AC25" s="3"/>
      <c r="AD25" s="3"/>
    </row>
    <row r="26" spans="1:30" x14ac:dyDescent="0.2">
      <c r="A26" s="17" t="str">
        <f>'個人種目　申込用紙'!A80</f>
        <v>25</v>
      </c>
      <c r="C26" t="str">
        <f>'個人種目　申込用紙'!AH80</f>
        <v/>
      </c>
      <c r="D26">
        <f>'個人種目　申込用紙'!C81</f>
        <v>0</v>
      </c>
      <c r="E26" s="1">
        <f>'個人種目　申込用紙'!C80</f>
        <v>0</v>
      </c>
      <c r="F26" s="3" t="str">
        <f>'個人種目　申込用紙'!AI80</f>
        <v/>
      </c>
      <c r="I26">
        <f>'個人種目　申込用紙'!AJ80</f>
        <v>0</v>
      </c>
      <c r="J26" s="1"/>
      <c r="K26" s="1">
        <f>'個人種目　申込用紙'!AD80</f>
        <v>0</v>
      </c>
      <c r="L26" s="1">
        <f>'個人種目　申込用紙'!AE80</f>
        <v>0</v>
      </c>
      <c r="R26" s="3" t="str">
        <f>'個人種目　申込用紙'!AM80</f>
        <v/>
      </c>
      <c r="S26" s="3" t="str">
        <f>'個人種目　申込用紙'!AN80</f>
        <v>.</v>
      </c>
      <c r="T26" s="3" t="str">
        <f>'個人種目　申込用紙'!AQ80</f>
        <v/>
      </c>
      <c r="U26" s="3" t="str">
        <f>'個人種目　申込用紙'!AR80</f>
        <v>.</v>
      </c>
      <c r="V26" s="3" t="str">
        <f>'個人種目　申込用紙'!AU80</f>
        <v/>
      </c>
      <c r="W26" s="3" t="str">
        <f>'個人種目　申込用紙'!AV80</f>
        <v>.</v>
      </c>
      <c r="X26" s="3"/>
      <c r="Y26" s="3"/>
      <c r="Z26" s="3"/>
      <c r="AA26" s="3"/>
      <c r="AB26" s="3"/>
      <c r="AC26" s="3"/>
      <c r="AD26" s="3"/>
    </row>
    <row r="27" spans="1:30" x14ac:dyDescent="0.2">
      <c r="A27" s="17" t="str">
        <f>'個人種目　申込用紙'!A83</f>
        <v>26</v>
      </c>
      <c r="C27" t="str">
        <f>'個人種目　申込用紙'!AH83</f>
        <v/>
      </c>
      <c r="D27">
        <f>'個人種目　申込用紙'!C84</f>
        <v>0</v>
      </c>
      <c r="E27" s="1">
        <f>'個人種目　申込用紙'!C83</f>
        <v>0</v>
      </c>
      <c r="F27" s="3" t="str">
        <f>'個人種目　申込用紙'!AI83</f>
        <v/>
      </c>
      <c r="I27">
        <f>'個人種目　申込用紙'!AJ83</f>
        <v>0</v>
      </c>
      <c r="J27" s="1"/>
      <c r="K27" s="1">
        <f>'個人種目　申込用紙'!AD83</f>
        <v>0</v>
      </c>
      <c r="L27" s="1">
        <f>'個人種目　申込用紙'!AE83</f>
        <v>0</v>
      </c>
      <c r="R27" s="3" t="str">
        <f>'個人種目　申込用紙'!AM83</f>
        <v/>
      </c>
      <c r="S27" s="3" t="str">
        <f>'個人種目　申込用紙'!AN83</f>
        <v>.</v>
      </c>
      <c r="T27" s="3" t="str">
        <f>'個人種目　申込用紙'!AQ83</f>
        <v/>
      </c>
      <c r="U27" s="3" t="str">
        <f>'個人種目　申込用紙'!AR83</f>
        <v>.</v>
      </c>
      <c r="V27" s="3" t="str">
        <f>'個人種目　申込用紙'!AU83</f>
        <v/>
      </c>
      <c r="W27" s="3" t="str">
        <f>'個人種目　申込用紙'!AV83</f>
        <v>.</v>
      </c>
      <c r="X27" s="3"/>
      <c r="Y27" s="3"/>
      <c r="Z27" s="3"/>
      <c r="AA27" s="3"/>
      <c r="AB27" s="3"/>
      <c r="AC27" s="3"/>
      <c r="AD27" s="3"/>
    </row>
    <row r="28" spans="1:30" x14ac:dyDescent="0.2">
      <c r="A28" s="17" t="str">
        <f>'個人種目　申込用紙'!A86</f>
        <v>27</v>
      </c>
      <c r="C28" t="str">
        <f>'個人種目　申込用紙'!AH86</f>
        <v/>
      </c>
      <c r="D28">
        <f>'個人種目　申込用紙'!C87</f>
        <v>0</v>
      </c>
      <c r="E28" s="1">
        <f>'個人種目　申込用紙'!C86</f>
        <v>0</v>
      </c>
      <c r="F28" s="3" t="str">
        <f>'個人種目　申込用紙'!AI86</f>
        <v/>
      </c>
      <c r="I28">
        <f>'個人種目　申込用紙'!AJ86</f>
        <v>0</v>
      </c>
      <c r="J28" s="1"/>
      <c r="K28" s="1">
        <f>'個人種目　申込用紙'!AD86</f>
        <v>0</v>
      </c>
      <c r="L28" s="1">
        <f>'個人種目　申込用紙'!AE86</f>
        <v>0</v>
      </c>
      <c r="R28" s="3" t="str">
        <f>'個人種目　申込用紙'!AM86</f>
        <v/>
      </c>
      <c r="S28" s="3" t="str">
        <f>'個人種目　申込用紙'!AN86</f>
        <v>.</v>
      </c>
      <c r="T28" s="3" t="str">
        <f>'個人種目　申込用紙'!AQ86</f>
        <v/>
      </c>
      <c r="U28" s="3" t="str">
        <f>'個人種目　申込用紙'!AR86</f>
        <v>.</v>
      </c>
      <c r="V28" s="3" t="str">
        <f>'個人種目　申込用紙'!AU86</f>
        <v/>
      </c>
      <c r="W28" s="3" t="str">
        <f>'個人種目　申込用紙'!AV86</f>
        <v>.</v>
      </c>
      <c r="X28" s="3"/>
      <c r="Y28" s="3"/>
      <c r="Z28" s="3"/>
      <c r="AA28" s="3"/>
      <c r="AB28" s="3"/>
      <c r="AC28" s="3"/>
      <c r="AD28" s="3"/>
    </row>
    <row r="29" spans="1:30" x14ac:dyDescent="0.2">
      <c r="A29" s="17" t="str">
        <f>'個人種目　申込用紙'!A89</f>
        <v>28</v>
      </c>
      <c r="C29" t="str">
        <f>'個人種目　申込用紙'!AH89</f>
        <v/>
      </c>
      <c r="D29">
        <f>'個人種目　申込用紙'!C90</f>
        <v>0</v>
      </c>
      <c r="E29" s="1">
        <f>'個人種目　申込用紙'!C89</f>
        <v>0</v>
      </c>
      <c r="F29" s="3" t="str">
        <f>'個人種目　申込用紙'!AI89</f>
        <v/>
      </c>
      <c r="I29">
        <f>'個人種目　申込用紙'!AJ89</f>
        <v>0</v>
      </c>
      <c r="J29" s="1"/>
      <c r="K29" s="1">
        <f>'個人種目　申込用紙'!AD89</f>
        <v>0</v>
      </c>
      <c r="L29" s="1">
        <f>'個人種目　申込用紙'!AE89</f>
        <v>0</v>
      </c>
      <c r="R29" s="3" t="str">
        <f>'個人種目　申込用紙'!AM89</f>
        <v/>
      </c>
      <c r="S29" s="3" t="str">
        <f>'個人種目　申込用紙'!AN89</f>
        <v>.</v>
      </c>
      <c r="T29" s="3" t="str">
        <f>'個人種目　申込用紙'!AQ89</f>
        <v/>
      </c>
      <c r="U29" s="3" t="str">
        <f>'個人種目　申込用紙'!AR89</f>
        <v>.</v>
      </c>
      <c r="V29" s="3" t="str">
        <f>'個人種目　申込用紙'!AU89</f>
        <v/>
      </c>
      <c r="W29" s="3" t="str">
        <f>'個人種目　申込用紙'!AV89</f>
        <v>.</v>
      </c>
      <c r="X29" s="3"/>
      <c r="Y29" s="3"/>
      <c r="Z29" s="3"/>
      <c r="AA29" s="3"/>
      <c r="AB29" s="3"/>
      <c r="AC29" s="3"/>
      <c r="AD29" s="3"/>
    </row>
    <row r="30" spans="1:30" x14ac:dyDescent="0.2">
      <c r="A30" s="17" t="str">
        <f>'個人種目　申込用紙'!A92</f>
        <v>29</v>
      </c>
      <c r="C30" t="str">
        <f>'個人種目　申込用紙'!AH92</f>
        <v/>
      </c>
      <c r="D30">
        <f>'個人種目　申込用紙'!C93</f>
        <v>0</v>
      </c>
      <c r="E30" s="1">
        <f>'個人種目　申込用紙'!C92</f>
        <v>0</v>
      </c>
      <c r="F30" s="3" t="str">
        <f>'個人種目　申込用紙'!AI92</f>
        <v/>
      </c>
      <c r="I30">
        <f>'個人種目　申込用紙'!AJ92</f>
        <v>0</v>
      </c>
      <c r="J30" s="1"/>
      <c r="K30" s="1">
        <f>'個人種目　申込用紙'!AD92</f>
        <v>0</v>
      </c>
      <c r="L30" s="1">
        <f>'個人種目　申込用紙'!AE92</f>
        <v>0</v>
      </c>
      <c r="R30" s="3" t="str">
        <f>'個人種目　申込用紙'!AM92</f>
        <v/>
      </c>
      <c r="S30" s="3" t="str">
        <f>'個人種目　申込用紙'!AN92</f>
        <v>.</v>
      </c>
      <c r="T30" s="3" t="str">
        <f>'個人種目　申込用紙'!AQ92</f>
        <v/>
      </c>
      <c r="U30" s="3" t="str">
        <f>'個人種目　申込用紙'!AR92</f>
        <v>.</v>
      </c>
      <c r="V30" s="3" t="str">
        <f>'個人種目　申込用紙'!AU92</f>
        <v/>
      </c>
      <c r="W30" s="3" t="str">
        <f>'個人種目　申込用紙'!AV92</f>
        <v>.</v>
      </c>
      <c r="X30" s="3"/>
      <c r="Y30" s="3"/>
      <c r="Z30" s="3"/>
      <c r="AA30" s="3"/>
      <c r="AB30" s="3"/>
      <c r="AC30" s="3"/>
      <c r="AD30" s="3"/>
    </row>
    <row r="31" spans="1:30" x14ac:dyDescent="0.2">
      <c r="A31" s="17" t="str">
        <f>'個人種目　申込用紙'!A95</f>
        <v>30</v>
      </c>
      <c r="C31" t="str">
        <f>'個人種目　申込用紙'!AH95</f>
        <v/>
      </c>
      <c r="D31">
        <f>'個人種目　申込用紙'!C96</f>
        <v>0</v>
      </c>
      <c r="E31" s="1">
        <f>'個人種目　申込用紙'!C95</f>
        <v>0</v>
      </c>
      <c r="F31" s="3" t="str">
        <f>'個人種目　申込用紙'!AI95</f>
        <v/>
      </c>
      <c r="I31">
        <f>'個人種目　申込用紙'!AJ95</f>
        <v>0</v>
      </c>
      <c r="J31" s="1"/>
      <c r="K31" s="1">
        <f>'個人種目　申込用紙'!AD95</f>
        <v>0</v>
      </c>
      <c r="L31" s="1">
        <f>'個人種目　申込用紙'!AE95</f>
        <v>0</v>
      </c>
      <c r="R31" s="3" t="str">
        <f>'個人種目　申込用紙'!AM95</f>
        <v/>
      </c>
      <c r="S31" s="3" t="str">
        <f>'個人種目　申込用紙'!AN95</f>
        <v>.</v>
      </c>
      <c r="T31" s="3" t="str">
        <f>'個人種目　申込用紙'!AQ95</f>
        <v/>
      </c>
      <c r="U31" s="3" t="str">
        <f>'個人種目　申込用紙'!AR95</f>
        <v>.</v>
      </c>
      <c r="V31" s="3" t="str">
        <f>'個人種目　申込用紙'!AU95</f>
        <v/>
      </c>
      <c r="W31" s="3" t="str">
        <f>'個人種目　申込用紙'!AV95</f>
        <v>.</v>
      </c>
      <c r="X31" s="3"/>
      <c r="Y31" s="3"/>
      <c r="Z31" s="3"/>
      <c r="AA31" s="3"/>
      <c r="AB31" s="3"/>
      <c r="AC31" s="3"/>
      <c r="AD31" s="3"/>
    </row>
    <row r="32" spans="1:30" x14ac:dyDescent="0.2">
      <c r="A32" s="17" t="str">
        <f>'個人種目　申込用紙'!A98</f>
        <v>31</v>
      </c>
      <c r="C32" t="str">
        <f>'個人種目　申込用紙'!AH98</f>
        <v/>
      </c>
      <c r="D32">
        <f>'個人種目　申込用紙'!C99</f>
        <v>0</v>
      </c>
      <c r="E32" s="1">
        <f>'個人種目　申込用紙'!C98</f>
        <v>0</v>
      </c>
      <c r="F32" s="3" t="str">
        <f>'個人種目　申込用紙'!AI98</f>
        <v/>
      </c>
      <c r="I32">
        <f>'個人種目　申込用紙'!AJ98</f>
        <v>0</v>
      </c>
      <c r="J32" s="1"/>
      <c r="K32" s="1">
        <f>'個人種目　申込用紙'!AD98</f>
        <v>0</v>
      </c>
      <c r="L32" s="1">
        <f>'個人種目　申込用紙'!AE98</f>
        <v>0</v>
      </c>
      <c r="R32" s="3" t="str">
        <f>'個人種目　申込用紙'!AM98</f>
        <v/>
      </c>
      <c r="S32" s="3" t="str">
        <f>'個人種目　申込用紙'!AN98</f>
        <v>.</v>
      </c>
      <c r="T32" s="3" t="str">
        <f>'個人種目　申込用紙'!AQ98</f>
        <v/>
      </c>
      <c r="U32" s="3" t="str">
        <f>'個人種目　申込用紙'!AR98</f>
        <v>.</v>
      </c>
      <c r="V32" s="3" t="str">
        <f>'個人種目　申込用紙'!AU98</f>
        <v/>
      </c>
      <c r="W32" s="3" t="str">
        <f>'個人種目　申込用紙'!AV98</f>
        <v>.</v>
      </c>
      <c r="X32" s="3"/>
      <c r="Y32" s="3"/>
      <c r="Z32" s="3"/>
      <c r="AA32" s="3"/>
      <c r="AB32" s="3"/>
      <c r="AC32" s="3"/>
      <c r="AD32" s="3"/>
    </row>
    <row r="33" spans="1:30" x14ac:dyDescent="0.2">
      <c r="A33" s="17" t="str">
        <f>'個人種目　申込用紙'!A101</f>
        <v>32</v>
      </c>
      <c r="C33" t="str">
        <f>'個人種目　申込用紙'!AH101</f>
        <v/>
      </c>
      <c r="D33">
        <f>'個人種目　申込用紙'!C102</f>
        <v>0</v>
      </c>
      <c r="E33" s="1">
        <f>'個人種目　申込用紙'!C101</f>
        <v>0</v>
      </c>
      <c r="F33" s="3" t="str">
        <f>'個人種目　申込用紙'!AI101</f>
        <v/>
      </c>
      <c r="I33">
        <f>'個人種目　申込用紙'!AJ101</f>
        <v>0</v>
      </c>
      <c r="J33" s="1"/>
      <c r="K33" s="1">
        <f>'個人種目　申込用紙'!AD101</f>
        <v>0</v>
      </c>
      <c r="L33" s="1">
        <f>'個人種目　申込用紙'!AE101</f>
        <v>0</v>
      </c>
      <c r="R33" s="3" t="str">
        <f>'個人種目　申込用紙'!AM101</f>
        <v/>
      </c>
      <c r="S33" s="3" t="str">
        <f>'個人種目　申込用紙'!AN101</f>
        <v>.</v>
      </c>
      <c r="T33" s="3" t="str">
        <f>'個人種目　申込用紙'!AQ101</f>
        <v/>
      </c>
      <c r="U33" s="3" t="str">
        <f>'個人種目　申込用紙'!AR101</f>
        <v>.</v>
      </c>
      <c r="V33" s="3" t="str">
        <f>'個人種目　申込用紙'!AU101</f>
        <v/>
      </c>
      <c r="W33" s="3" t="str">
        <f>'個人種目　申込用紙'!AV101</f>
        <v>.</v>
      </c>
      <c r="X33" s="3"/>
      <c r="Y33" s="3"/>
      <c r="Z33" s="3"/>
      <c r="AA33" s="3"/>
      <c r="AB33" s="3"/>
      <c r="AC33" s="3"/>
      <c r="AD33" s="3"/>
    </row>
    <row r="34" spans="1:30" x14ac:dyDescent="0.2">
      <c r="A34" s="17" t="str">
        <f>'個人種目　申込用紙'!A104</f>
        <v>33</v>
      </c>
      <c r="C34" t="str">
        <f>'個人種目　申込用紙'!AH104</f>
        <v/>
      </c>
      <c r="D34">
        <f>'個人種目　申込用紙'!C105</f>
        <v>0</v>
      </c>
      <c r="E34" s="1">
        <f>'個人種目　申込用紙'!C104</f>
        <v>0</v>
      </c>
      <c r="F34" s="3" t="str">
        <f>'個人種目　申込用紙'!AI104</f>
        <v/>
      </c>
      <c r="I34">
        <f>'個人種目　申込用紙'!AJ104</f>
        <v>0</v>
      </c>
      <c r="J34" s="1"/>
      <c r="K34" s="1">
        <f>'個人種目　申込用紙'!AD104</f>
        <v>0</v>
      </c>
      <c r="L34" s="1">
        <f>'個人種目　申込用紙'!AE104</f>
        <v>0</v>
      </c>
      <c r="R34" s="3" t="str">
        <f>'個人種目　申込用紙'!AM104</f>
        <v/>
      </c>
      <c r="S34" s="3" t="str">
        <f>'個人種目　申込用紙'!AN104</f>
        <v>.</v>
      </c>
      <c r="T34" s="3" t="str">
        <f>'個人種目　申込用紙'!AQ104</f>
        <v/>
      </c>
      <c r="U34" s="3" t="str">
        <f>'個人種目　申込用紙'!AR104</f>
        <v>.</v>
      </c>
      <c r="V34" s="3" t="str">
        <f>'個人種目　申込用紙'!AU104</f>
        <v/>
      </c>
      <c r="W34" s="3" t="str">
        <f>'個人種目　申込用紙'!AV104</f>
        <v>.</v>
      </c>
      <c r="X34" s="3"/>
      <c r="Y34" s="3"/>
      <c r="Z34" s="3"/>
      <c r="AA34" s="3"/>
      <c r="AB34" s="3"/>
      <c r="AC34" s="3"/>
      <c r="AD34" s="3"/>
    </row>
    <row r="35" spans="1:30" x14ac:dyDescent="0.2">
      <c r="A35" s="17" t="str">
        <f>'個人種目　申込用紙'!A107</f>
        <v>34</v>
      </c>
      <c r="C35" t="str">
        <f>'個人種目　申込用紙'!AH107</f>
        <v/>
      </c>
      <c r="D35">
        <f>'個人種目　申込用紙'!C108</f>
        <v>0</v>
      </c>
      <c r="E35" s="1">
        <f>'個人種目　申込用紙'!C107</f>
        <v>0</v>
      </c>
      <c r="F35" s="3" t="str">
        <f>'個人種目　申込用紙'!AI107</f>
        <v/>
      </c>
      <c r="I35">
        <f>'個人種目　申込用紙'!AJ107</f>
        <v>0</v>
      </c>
      <c r="J35" s="1"/>
      <c r="K35" s="1">
        <f>'個人種目　申込用紙'!AD107</f>
        <v>0</v>
      </c>
      <c r="L35" s="1">
        <f>'個人種目　申込用紙'!AE107</f>
        <v>0</v>
      </c>
      <c r="R35" s="3" t="str">
        <f>'個人種目　申込用紙'!AM107</f>
        <v/>
      </c>
      <c r="S35" s="3" t="str">
        <f>'個人種目　申込用紙'!AN107</f>
        <v>.</v>
      </c>
      <c r="T35" s="3" t="str">
        <f>'個人種目　申込用紙'!AQ107</f>
        <v/>
      </c>
      <c r="U35" s="3" t="str">
        <f>'個人種目　申込用紙'!AR107</f>
        <v>.</v>
      </c>
      <c r="V35" s="3" t="str">
        <f>'個人種目　申込用紙'!AU107</f>
        <v/>
      </c>
      <c r="W35" s="3" t="str">
        <f>'個人種目　申込用紙'!AV107</f>
        <v>.</v>
      </c>
      <c r="X35" s="3"/>
      <c r="Y35" s="3"/>
      <c r="Z35" s="3"/>
      <c r="AA35" s="3"/>
      <c r="AB35" s="3"/>
      <c r="AC35" s="3"/>
      <c r="AD35" s="3"/>
    </row>
    <row r="36" spans="1:30" x14ac:dyDescent="0.2">
      <c r="A36" s="17" t="str">
        <f>'個人種目　申込用紙'!A110</f>
        <v>35</v>
      </c>
      <c r="C36" t="str">
        <f>'個人種目　申込用紙'!AH110</f>
        <v/>
      </c>
      <c r="D36">
        <f>'個人種目　申込用紙'!C111</f>
        <v>0</v>
      </c>
      <c r="E36" s="1">
        <f>'個人種目　申込用紙'!C110</f>
        <v>0</v>
      </c>
      <c r="F36" s="3" t="str">
        <f>'個人種目　申込用紙'!AI110</f>
        <v/>
      </c>
      <c r="I36">
        <f>'個人種目　申込用紙'!AJ110</f>
        <v>0</v>
      </c>
      <c r="J36" s="1"/>
      <c r="K36" s="1">
        <f>'個人種目　申込用紙'!AD110</f>
        <v>0</v>
      </c>
      <c r="L36" s="1">
        <f>'個人種目　申込用紙'!AE110</f>
        <v>0</v>
      </c>
      <c r="R36" s="3" t="str">
        <f>'個人種目　申込用紙'!AM110</f>
        <v/>
      </c>
      <c r="S36" s="3" t="str">
        <f>'個人種目　申込用紙'!AN110</f>
        <v>.</v>
      </c>
      <c r="T36" s="3" t="str">
        <f>'個人種目　申込用紙'!AQ110</f>
        <v/>
      </c>
      <c r="U36" s="3" t="str">
        <f>'個人種目　申込用紙'!AR110</f>
        <v>.</v>
      </c>
      <c r="V36" s="3" t="str">
        <f>'個人種目　申込用紙'!AU110</f>
        <v/>
      </c>
      <c r="W36" s="3" t="str">
        <f>'個人種目　申込用紙'!AV110</f>
        <v>.</v>
      </c>
      <c r="X36" s="3"/>
      <c r="Y36" s="3"/>
      <c r="Z36" s="3"/>
      <c r="AA36" s="3"/>
      <c r="AB36" s="3"/>
      <c r="AC36" s="3"/>
      <c r="AD36" s="3"/>
    </row>
    <row r="37" spans="1:30" x14ac:dyDescent="0.2">
      <c r="A37" s="17" t="str">
        <f>'個人種目　申込用紙'!A113</f>
        <v>36</v>
      </c>
      <c r="C37" t="str">
        <f>'個人種目　申込用紙'!AH113</f>
        <v/>
      </c>
      <c r="D37">
        <f>'個人種目　申込用紙'!C114</f>
        <v>0</v>
      </c>
      <c r="E37" s="1">
        <f>'個人種目　申込用紙'!C113</f>
        <v>0</v>
      </c>
      <c r="F37" s="3" t="str">
        <f>'個人種目　申込用紙'!AI113</f>
        <v/>
      </c>
      <c r="I37">
        <f>'個人種目　申込用紙'!AJ113</f>
        <v>0</v>
      </c>
      <c r="J37" s="1"/>
      <c r="K37" s="1">
        <f>'個人種目　申込用紙'!AD113</f>
        <v>0</v>
      </c>
      <c r="L37" s="1">
        <f>'個人種目　申込用紙'!AE113</f>
        <v>0</v>
      </c>
      <c r="R37" s="3" t="str">
        <f>'個人種目　申込用紙'!AM113</f>
        <v/>
      </c>
      <c r="S37" s="3" t="str">
        <f>'個人種目　申込用紙'!AN113</f>
        <v>.</v>
      </c>
      <c r="T37" s="3" t="str">
        <f>'個人種目　申込用紙'!AQ113</f>
        <v/>
      </c>
      <c r="U37" s="3" t="str">
        <f>'個人種目　申込用紙'!AR113</f>
        <v>.</v>
      </c>
      <c r="V37" s="3" t="str">
        <f>'個人種目　申込用紙'!AU113</f>
        <v/>
      </c>
      <c r="W37" s="3" t="str">
        <f>'個人種目　申込用紙'!AV113</f>
        <v>.</v>
      </c>
      <c r="X37" s="3"/>
      <c r="Y37" s="3"/>
      <c r="Z37" s="3"/>
      <c r="AA37" s="3"/>
      <c r="AB37" s="3"/>
      <c r="AC37" s="3"/>
      <c r="AD37" s="3"/>
    </row>
    <row r="38" spans="1:30" x14ac:dyDescent="0.2">
      <c r="A38" s="17" t="str">
        <f>'個人種目　申込用紙'!A116</f>
        <v>37</v>
      </c>
      <c r="C38" t="str">
        <f>'個人種目　申込用紙'!AH116</f>
        <v/>
      </c>
      <c r="D38">
        <f>'個人種目　申込用紙'!C117</f>
        <v>0</v>
      </c>
      <c r="E38" s="1">
        <f>'個人種目　申込用紙'!C116</f>
        <v>0</v>
      </c>
      <c r="F38" s="3" t="str">
        <f>'個人種目　申込用紙'!AI116</f>
        <v/>
      </c>
      <c r="I38">
        <f>'個人種目　申込用紙'!AJ116</f>
        <v>0</v>
      </c>
      <c r="J38" s="1"/>
      <c r="K38" s="1">
        <f>'個人種目　申込用紙'!AD116</f>
        <v>0</v>
      </c>
      <c r="L38" s="1">
        <f>'個人種目　申込用紙'!AE116</f>
        <v>0</v>
      </c>
      <c r="R38" s="3" t="str">
        <f>'個人種目　申込用紙'!AM116</f>
        <v/>
      </c>
      <c r="S38" s="3" t="str">
        <f>'個人種目　申込用紙'!AN116</f>
        <v>.</v>
      </c>
      <c r="T38" s="3" t="str">
        <f>'個人種目　申込用紙'!AQ116</f>
        <v/>
      </c>
      <c r="U38" s="3" t="str">
        <f>'個人種目　申込用紙'!AR116</f>
        <v>.</v>
      </c>
      <c r="V38" s="3" t="str">
        <f>'個人種目　申込用紙'!AU116</f>
        <v/>
      </c>
      <c r="W38" s="3" t="str">
        <f>'個人種目　申込用紙'!AV116</f>
        <v>.</v>
      </c>
      <c r="X38" s="3"/>
      <c r="Y38" s="3"/>
      <c r="Z38" s="3"/>
      <c r="AA38" s="3"/>
      <c r="AB38" s="3"/>
      <c r="AC38" s="3"/>
      <c r="AD38" s="3"/>
    </row>
    <row r="39" spans="1:30" x14ac:dyDescent="0.2">
      <c r="A39" s="17" t="str">
        <f>'個人種目　申込用紙'!A119</f>
        <v>38</v>
      </c>
      <c r="C39" t="str">
        <f>'個人種目　申込用紙'!AH119</f>
        <v/>
      </c>
      <c r="D39">
        <f>'個人種目　申込用紙'!C120</f>
        <v>0</v>
      </c>
      <c r="E39" s="1">
        <f>'個人種目　申込用紙'!C119</f>
        <v>0</v>
      </c>
      <c r="F39" s="3" t="str">
        <f>'個人種目　申込用紙'!AI119</f>
        <v/>
      </c>
      <c r="I39">
        <f>'個人種目　申込用紙'!AJ119</f>
        <v>0</v>
      </c>
      <c r="J39" s="1"/>
      <c r="K39" s="1">
        <f>'個人種目　申込用紙'!AD119</f>
        <v>0</v>
      </c>
      <c r="L39" s="1">
        <f>'個人種目　申込用紙'!AE119</f>
        <v>0</v>
      </c>
      <c r="R39" s="3" t="str">
        <f>'個人種目　申込用紙'!AM119</f>
        <v/>
      </c>
      <c r="S39" s="3" t="str">
        <f>'個人種目　申込用紙'!AN119</f>
        <v>.</v>
      </c>
      <c r="T39" s="3" t="str">
        <f>'個人種目　申込用紙'!AQ119</f>
        <v/>
      </c>
      <c r="U39" s="3" t="str">
        <f>'個人種目　申込用紙'!AR119</f>
        <v>.</v>
      </c>
      <c r="V39" s="3" t="str">
        <f>'個人種目　申込用紙'!AU119</f>
        <v/>
      </c>
      <c r="W39" s="3" t="str">
        <f>'個人種目　申込用紙'!AV119</f>
        <v>.</v>
      </c>
      <c r="X39" s="3"/>
      <c r="Y39" s="3"/>
      <c r="Z39" s="3"/>
      <c r="AA39" s="3"/>
      <c r="AB39" s="3"/>
      <c r="AC39" s="3"/>
      <c r="AD39" s="3"/>
    </row>
    <row r="40" spans="1:30" x14ac:dyDescent="0.2">
      <c r="A40" s="17" t="str">
        <f>'個人種目　申込用紙'!A122</f>
        <v>39</v>
      </c>
      <c r="C40" t="str">
        <f>'個人種目　申込用紙'!AH122</f>
        <v/>
      </c>
      <c r="D40">
        <f>'個人種目　申込用紙'!C123</f>
        <v>0</v>
      </c>
      <c r="E40" s="1">
        <f>'個人種目　申込用紙'!C122</f>
        <v>0</v>
      </c>
      <c r="F40" s="3" t="str">
        <f>'個人種目　申込用紙'!AI122</f>
        <v/>
      </c>
      <c r="I40">
        <f>'個人種目　申込用紙'!AJ122</f>
        <v>0</v>
      </c>
      <c r="J40" s="1"/>
      <c r="K40" s="1">
        <f>'個人種目　申込用紙'!AD122</f>
        <v>0</v>
      </c>
      <c r="L40" s="1">
        <f>'個人種目　申込用紙'!AE122</f>
        <v>0</v>
      </c>
      <c r="R40" s="3" t="str">
        <f>'個人種目　申込用紙'!AM122</f>
        <v/>
      </c>
      <c r="S40" s="3" t="str">
        <f>'個人種目　申込用紙'!AN122</f>
        <v>.</v>
      </c>
      <c r="T40" s="3" t="str">
        <f>'個人種目　申込用紙'!AQ122</f>
        <v/>
      </c>
      <c r="U40" s="3" t="str">
        <f>'個人種目　申込用紙'!AR122</f>
        <v>.</v>
      </c>
      <c r="V40" s="3" t="str">
        <f>'個人種目　申込用紙'!AU122</f>
        <v/>
      </c>
      <c r="W40" s="3" t="str">
        <f>'個人種目　申込用紙'!AV122</f>
        <v>.</v>
      </c>
      <c r="X40" s="3"/>
      <c r="Y40" s="3"/>
      <c r="Z40" s="3"/>
      <c r="AA40" s="3"/>
      <c r="AB40" s="3"/>
      <c r="AC40" s="3"/>
      <c r="AD40" s="3"/>
    </row>
    <row r="41" spans="1:30" x14ac:dyDescent="0.2">
      <c r="A41" s="17" t="str">
        <f>'個人種目　申込用紙'!A125</f>
        <v>40</v>
      </c>
      <c r="C41" t="str">
        <f>'個人種目　申込用紙'!AH125</f>
        <v/>
      </c>
      <c r="D41">
        <f>'個人種目　申込用紙'!C126</f>
        <v>0</v>
      </c>
      <c r="E41" s="1">
        <f>'個人種目　申込用紙'!C125</f>
        <v>0</v>
      </c>
      <c r="F41" s="3" t="str">
        <f>'個人種目　申込用紙'!AI125</f>
        <v/>
      </c>
      <c r="I41">
        <f>'個人種目　申込用紙'!AJ125</f>
        <v>0</v>
      </c>
      <c r="J41" s="1"/>
      <c r="K41" s="1">
        <f>'個人種目　申込用紙'!AD125</f>
        <v>0</v>
      </c>
      <c r="L41" s="1">
        <f>'個人種目　申込用紙'!AE125</f>
        <v>0</v>
      </c>
      <c r="R41" s="3" t="str">
        <f>'個人種目　申込用紙'!AM125</f>
        <v/>
      </c>
      <c r="S41" s="3" t="str">
        <f>'個人種目　申込用紙'!AN125</f>
        <v>.</v>
      </c>
      <c r="T41" s="3" t="str">
        <f>'個人種目　申込用紙'!AQ125</f>
        <v/>
      </c>
      <c r="U41" s="3" t="str">
        <f>'個人種目　申込用紙'!AR125</f>
        <v>.</v>
      </c>
      <c r="V41" s="3" t="str">
        <f>'個人種目　申込用紙'!AU125</f>
        <v/>
      </c>
      <c r="W41" s="3" t="str">
        <f>'個人種目　申込用紙'!AV125</f>
        <v>.</v>
      </c>
      <c r="X41" s="3"/>
      <c r="Y41" s="3"/>
      <c r="Z41" s="3"/>
      <c r="AA41" s="3"/>
      <c r="AB41" s="3"/>
      <c r="AC41" s="3"/>
      <c r="AD41" s="3"/>
    </row>
    <row r="42" spans="1:30" x14ac:dyDescent="0.2">
      <c r="A42" s="17" t="str">
        <f>'個人種目　申込用紙'!A128</f>
        <v>41</v>
      </c>
      <c r="C42" t="str">
        <f>'個人種目　申込用紙'!AH128</f>
        <v/>
      </c>
      <c r="D42">
        <f>'個人種目　申込用紙'!C129</f>
        <v>0</v>
      </c>
      <c r="E42" s="1">
        <f>'個人種目　申込用紙'!C128</f>
        <v>0</v>
      </c>
      <c r="F42" s="3" t="str">
        <f>'個人種目　申込用紙'!AI128</f>
        <v/>
      </c>
      <c r="I42">
        <f>'個人種目　申込用紙'!AJ128</f>
        <v>0</v>
      </c>
      <c r="J42" s="1"/>
      <c r="K42" s="1">
        <f>'個人種目　申込用紙'!AD128</f>
        <v>0</v>
      </c>
      <c r="L42" s="1">
        <f>'個人種目　申込用紙'!AE128</f>
        <v>0</v>
      </c>
      <c r="R42" s="3" t="str">
        <f>'個人種目　申込用紙'!AM128</f>
        <v/>
      </c>
      <c r="S42" s="3" t="str">
        <f>'個人種目　申込用紙'!AN128</f>
        <v>.</v>
      </c>
      <c r="T42" s="3" t="str">
        <f>'個人種目　申込用紙'!AQ128</f>
        <v/>
      </c>
      <c r="U42" s="3" t="str">
        <f>'個人種目　申込用紙'!AR128</f>
        <v>.</v>
      </c>
      <c r="V42" s="3" t="str">
        <f>'個人種目　申込用紙'!AU128</f>
        <v/>
      </c>
      <c r="W42" s="3" t="str">
        <f>'個人種目　申込用紙'!AV128</f>
        <v>.</v>
      </c>
      <c r="X42" s="3"/>
      <c r="Y42" s="3"/>
      <c r="Z42" s="3"/>
      <c r="AA42" s="3"/>
      <c r="AB42" s="3"/>
      <c r="AC42" s="3"/>
      <c r="AD42" s="3"/>
    </row>
    <row r="43" spans="1:30" x14ac:dyDescent="0.2">
      <c r="A43" s="17" t="str">
        <f>'個人種目　申込用紙'!A131</f>
        <v>42</v>
      </c>
      <c r="C43" t="str">
        <f>'個人種目　申込用紙'!AH131</f>
        <v/>
      </c>
      <c r="D43">
        <f>'個人種目　申込用紙'!C132</f>
        <v>0</v>
      </c>
      <c r="E43" s="1">
        <f>'個人種目　申込用紙'!C131</f>
        <v>0</v>
      </c>
      <c r="F43" s="3" t="str">
        <f>'個人種目　申込用紙'!AI131</f>
        <v/>
      </c>
      <c r="I43">
        <f>'個人種目　申込用紙'!AJ131</f>
        <v>0</v>
      </c>
      <c r="J43" s="1"/>
      <c r="K43" s="1">
        <f>'個人種目　申込用紙'!AD131</f>
        <v>0</v>
      </c>
      <c r="L43" s="1">
        <f>'個人種目　申込用紙'!AE131</f>
        <v>0</v>
      </c>
      <c r="R43" s="3" t="str">
        <f>'個人種目　申込用紙'!AM131</f>
        <v/>
      </c>
      <c r="S43" s="3" t="str">
        <f>'個人種目　申込用紙'!AN131</f>
        <v>.</v>
      </c>
      <c r="T43" s="3" t="str">
        <f>'個人種目　申込用紙'!AQ131</f>
        <v/>
      </c>
      <c r="U43" s="3" t="str">
        <f>'個人種目　申込用紙'!AR131</f>
        <v>.</v>
      </c>
      <c r="V43" s="3" t="str">
        <f>'個人種目　申込用紙'!AU131</f>
        <v/>
      </c>
      <c r="W43" s="3" t="str">
        <f>'個人種目　申込用紙'!AV131</f>
        <v>.</v>
      </c>
      <c r="X43" s="3"/>
      <c r="Y43" s="3"/>
      <c r="Z43" s="3"/>
      <c r="AA43" s="3"/>
      <c r="AB43" s="3"/>
      <c r="AC43" s="3"/>
      <c r="AD43" s="3"/>
    </row>
    <row r="44" spans="1:30" x14ac:dyDescent="0.2">
      <c r="A44" s="17" t="str">
        <f>'個人種目　申込用紙'!A134</f>
        <v>43</v>
      </c>
      <c r="C44" t="str">
        <f>'個人種目　申込用紙'!AH134</f>
        <v/>
      </c>
      <c r="D44">
        <f>'個人種目　申込用紙'!C135</f>
        <v>0</v>
      </c>
      <c r="E44" s="1">
        <f>'個人種目　申込用紙'!C134</f>
        <v>0</v>
      </c>
      <c r="F44" s="3" t="str">
        <f>'個人種目　申込用紙'!AI134</f>
        <v/>
      </c>
      <c r="I44">
        <f>'個人種目　申込用紙'!AJ134</f>
        <v>0</v>
      </c>
      <c r="J44" s="1"/>
      <c r="K44" s="1">
        <f>'個人種目　申込用紙'!AD134</f>
        <v>0</v>
      </c>
      <c r="L44" s="1">
        <f>'個人種目　申込用紙'!AE134</f>
        <v>0</v>
      </c>
      <c r="R44" s="3" t="str">
        <f>'個人種目　申込用紙'!AM134</f>
        <v/>
      </c>
      <c r="S44" s="3" t="str">
        <f>'個人種目　申込用紙'!AN134</f>
        <v>.</v>
      </c>
      <c r="T44" s="3" t="str">
        <f>'個人種目　申込用紙'!AQ134</f>
        <v/>
      </c>
      <c r="U44" s="3" t="str">
        <f>'個人種目　申込用紙'!AR134</f>
        <v>.</v>
      </c>
      <c r="V44" s="3" t="str">
        <f>'個人種目　申込用紙'!AU134</f>
        <v/>
      </c>
      <c r="W44" s="3" t="str">
        <f>'個人種目　申込用紙'!AV134</f>
        <v>.</v>
      </c>
      <c r="X44" s="3"/>
      <c r="Y44" s="3"/>
      <c r="Z44" s="3"/>
      <c r="AA44" s="3"/>
      <c r="AB44" s="3"/>
      <c r="AC44" s="3"/>
      <c r="AD44" s="3"/>
    </row>
    <row r="45" spans="1:30" x14ac:dyDescent="0.2">
      <c r="A45" s="17" t="str">
        <f>'個人種目　申込用紙'!A137</f>
        <v>44</v>
      </c>
      <c r="C45" t="str">
        <f>'個人種目　申込用紙'!AH137</f>
        <v/>
      </c>
      <c r="D45">
        <f>'個人種目　申込用紙'!C138</f>
        <v>0</v>
      </c>
      <c r="E45" s="1">
        <f>'個人種目　申込用紙'!C137</f>
        <v>0</v>
      </c>
      <c r="F45" s="3" t="str">
        <f>'個人種目　申込用紙'!AI137</f>
        <v/>
      </c>
      <c r="I45">
        <f>'個人種目　申込用紙'!AJ137</f>
        <v>0</v>
      </c>
      <c r="J45" s="1"/>
      <c r="K45" s="1">
        <f>'個人種目　申込用紙'!AD137</f>
        <v>0</v>
      </c>
      <c r="L45" s="1">
        <f>'個人種目　申込用紙'!AE137</f>
        <v>0</v>
      </c>
      <c r="R45" s="3" t="str">
        <f>'個人種目　申込用紙'!AM137</f>
        <v/>
      </c>
      <c r="S45" s="3" t="str">
        <f>'個人種目　申込用紙'!AN137</f>
        <v>.</v>
      </c>
      <c r="T45" s="3" t="str">
        <f>'個人種目　申込用紙'!AQ137</f>
        <v/>
      </c>
      <c r="U45" s="3" t="str">
        <f>'個人種目　申込用紙'!AR137</f>
        <v>.</v>
      </c>
      <c r="V45" s="3" t="str">
        <f>'個人種目　申込用紙'!AU137</f>
        <v/>
      </c>
      <c r="W45" s="3" t="str">
        <f>'個人種目　申込用紙'!AV137</f>
        <v>.</v>
      </c>
      <c r="X45" s="3"/>
      <c r="Y45" s="3"/>
      <c r="Z45" s="3"/>
      <c r="AA45" s="3"/>
      <c r="AB45" s="3"/>
      <c r="AC45" s="3"/>
      <c r="AD45" s="3"/>
    </row>
    <row r="46" spans="1:30" x14ac:dyDescent="0.2">
      <c r="A46" s="17" t="str">
        <f>'個人種目　申込用紙'!A140</f>
        <v>45</v>
      </c>
      <c r="C46" t="str">
        <f>'個人種目　申込用紙'!AH140</f>
        <v/>
      </c>
      <c r="D46">
        <f>'個人種目　申込用紙'!C141</f>
        <v>0</v>
      </c>
      <c r="E46" s="1">
        <f>'個人種目　申込用紙'!C140</f>
        <v>0</v>
      </c>
      <c r="F46" s="3" t="str">
        <f>'個人種目　申込用紙'!AI140</f>
        <v/>
      </c>
      <c r="I46">
        <f>'個人種目　申込用紙'!AJ140</f>
        <v>0</v>
      </c>
      <c r="J46" s="1"/>
      <c r="K46" s="1">
        <f>'個人種目　申込用紙'!AD140</f>
        <v>0</v>
      </c>
      <c r="L46" s="1">
        <f>'個人種目　申込用紙'!AE140</f>
        <v>0</v>
      </c>
      <c r="R46" s="3" t="str">
        <f>'個人種目　申込用紙'!AM140</f>
        <v/>
      </c>
      <c r="S46" s="3" t="str">
        <f>'個人種目　申込用紙'!AN140</f>
        <v>.</v>
      </c>
      <c r="T46" s="3" t="str">
        <f>'個人種目　申込用紙'!AQ140</f>
        <v/>
      </c>
      <c r="U46" s="3" t="str">
        <f>'個人種目　申込用紙'!AR140</f>
        <v>.</v>
      </c>
      <c r="V46" s="3" t="str">
        <f>'個人種目　申込用紙'!AU140</f>
        <v/>
      </c>
      <c r="W46" s="3" t="str">
        <f>'個人種目　申込用紙'!AV140</f>
        <v>.</v>
      </c>
      <c r="X46" s="3"/>
      <c r="Y46" s="3"/>
      <c r="Z46" s="3"/>
      <c r="AA46" s="3"/>
      <c r="AB46" s="3"/>
      <c r="AC46" s="3"/>
      <c r="AD46" s="3"/>
    </row>
    <row r="47" spans="1:30" x14ac:dyDescent="0.2">
      <c r="A47" s="17" t="str">
        <f>'個人種目　申込用紙'!A143</f>
        <v>46</v>
      </c>
      <c r="C47" t="str">
        <f>'個人種目　申込用紙'!AH143</f>
        <v/>
      </c>
      <c r="D47">
        <f>'個人種目　申込用紙'!C144</f>
        <v>0</v>
      </c>
      <c r="E47" s="1">
        <f>'個人種目　申込用紙'!C143</f>
        <v>0</v>
      </c>
      <c r="F47" s="3" t="str">
        <f>'個人種目　申込用紙'!AI143</f>
        <v/>
      </c>
      <c r="I47">
        <f>'個人種目　申込用紙'!AJ143</f>
        <v>0</v>
      </c>
      <c r="J47" s="1"/>
      <c r="K47" s="1">
        <f>'個人種目　申込用紙'!AD143</f>
        <v>0</v>
      </c>
      <c r="L47" s="1">
        <f>'個人種目　申込用紙'!AE143</f>
        <v>0</v>
      </c>
      <c r="R47" s="3" t="str">
        <f>'個人種目　申込用紙'!AM143</f>
        <v/>
      </c>
      <c r="S47" s="3" t="str">
        <f>'個人種目　申込用紙'!AN143</f>
        <v>.</v>
      </c>
      <c r="T47" s="3" t="str">
        <f>'個人種目　申込用紙'!AQ143</f>
        <v/>
      </c>
      <c r="U47" s="3" t="str">
        <f>'個人種目　申込用紙'!AR143</f>
        <v>.</v>
      </c>
      <c r="V47" s="3" t="str">
        <f>'個人種目　申込用紙'!AU143</f>
        <v/>
      </c>
      <c r="W47" s="3" t="str">
        <f>'個人種目　申込用紙'!AV143</f>
        <v>.</v>
      </c>
      <c r="X47" s="3"/>
      <c r="Y47" s="3"/>
      <c r="Z47" s="3"/>
      <c r="AA47" s="3"/>
      <c r="AB47" s="3"/>
      <c r="AC47" s="3"/>
      <c r="AD47" s="3"/>
    </row>
    <row r="48" spans="1:30" x14ac:dyDescent="0.2">
      <c r="A48" s="17" t="str">
        <f>'個人種目　申込用紙'!A146</f>
        <v>47</v>
      </c>
      <c r="C48" t="str">
        <f>'個人種目　申込用紙'!AH146</f>
        <v/>
      </c>
      <c r="D48">
        <f>'個人種目　申込用紙'!C147</f>
        <v>0</v>
      </c>
      <c r="E48" s="1">
        <f>'個人種目　申込用紙'!C146</f>
        <v>0</v>
      </c>
      <c r="F48" s="3" t="str">
        <f>'個人種目　申込用紙'!AI146</f>
        <v/>
      </c>
      <c r="I48">
        <f>'個人種目　申込用紙'!AJ146</f>
        <v>0</v>
      </c>
      <c r="J48" s="1"/>
      <c r="K48" s="1">
        <f>'個人種目　申込用紙'!AD146</f>
        <v>0</v>
      </c>
      <c r="L48" s="1">
        <f>'個人種目　申込用紙'!AE146</f>
        <v>0</v>
      </c>
      <c r="R48" s="3" t="str">
        <f>'個人種目　申込用紙'!AM146</f>
        <v/>
      </c>
      <c r="S48" s="3" t="str">
        <f>'個人種目　申込用紙'!AN146</f>
        <v>.</v>
      </c>
      <c r="T48" s="3" t="str">
        <f>'個人種目　申込用紙'!AQ146</f>
        <v/>
      </c>
      <c r="U48" s="3" t="str">
        <f>'個人種目　申込用紙'!AR146</f>
        <v>.</v>
      </c>
      <c r="V48" s="3" t="str">
        <f>'個人種目　申込用紙'!AU146</f>
        <v/>
      </c>
      <c r="W48" s="3" t="str">
        <f>'個人種目　申込用紙'!AV146</f>
        <v>.</v>
      </c>
      <c r="X48" s="3"/>
      <c r="Y48" s="3"/>
      <c r="Z48" s="3"/>
      <c r="AA48" s="3"/>
      <c r="AB48" s="3"/>
      <c r="AC48" s="3"/>
      <c r="AD48" s="3"/>
    </row>
    <row r="49" spans="1:30" x14ac:dyDescent="0.2">
      <c r="A49" s="17" t="str">
        <f>'個人種目　申込用紙'!A149</f>
        <v>48</v>
      </c>
      <c r="C49" t="str">
        <f>'個人種目　申込用紙'!AH149</f>
        <v/>
      </c>
      <c r="D49">
        <f>'個人種目　申込用紙'!C150</f>
        <v>0</v>
      </c>
      <c r="E49" s="1">
        <f>'個人種目　申込用紙'!C149</f>
        <v>0</v>
      </c>
      <c r="F49" s="3" t="str">
        <f>'個人種目　申込用紙'!AI149</f>
        <v/>
      </c>
      <c r="I49">
        <f>'個人種目　申込用紙'!AJ149</f>
        <v>0</v>
      </c>
      <c r="J49" s="1"/>
      <c r="K49" s="1">
        <f>'個人種目　申込用紙'!AD149</f>
        <v>0</v>
      </c>
      <c r="L49" s="1">
        <f>'個人種目　申込用紙'!AE149</f>
        <v>0</v>
      </c>
      <c r="R49" s="3" t="str">
        <f>'個人種目　申込用紙'!AM149</f>
        <v/>
      </c>
      <c r="S49" s="3" t="str">
        <f>'個人種目　申込用紙'!AN149</f>
        <v>.</v>
      </c>
      <c r="T49" s="3" t="str">
        <f>'個人種目　申込用紙'!AQ149</f>
        <v/>
      </c>
      <c r="U49" s="3" t="str">
        <f>'個人種目　申込用紙'!AR149</f>
        <v>.</v>
      </c>
      <c r="V49" s="3" t="str">
        <f>'個人種目　申込用紙'!AU149</f>
        <v/>
      </c>
      <c r="W49" s="3" t="str">
        <f>'個人種目　申込用紙'!AV149</f>
        <v>.</v>
      </c>
      <c r="X49" s="3"/>
      <c r="Y49" s="3"/>
      <c r="Z49" s="3"/>
      <c r="AA49" s="3"/>
      <c r="AB49" s="3"/>
      <c r="AC49" s="3"/>
      <c r="AD49" s="3"/>
    </row>
    <row r="50" spans="1:30" x14ac:dyDescent="0.2">
      <c r="A50" s="17" t="str">
        <f>'個人種目　申込用紙'!A152</f>
        <v>49</v>
      </c>
      <c r="C50" t="str">
        <f>'個人種目　申込用紙'!AH152</f>
        <v/>
      </c>
      <c r="D50">
        <f>'個人種目　申込用紙'!C153</f>
        <v>0</v>
      </c>
      <c r="E50" s="1">
        <f>'個人種目　申込用紙'!C152</f>
        <v>0</v>
      </c>
      <c r="F50" s="3" t="str">
        <f>'個人種目　申込用紙'!AI152</f>
        <v/>
      </c>
      <c r="I50">
        <f>'個人種目　申込用紙'!AJ152</f>
        <v>0</v>
      </c>
      <c r="J50" s="1"/>
      <c r="K50" s="1">
        <f>'個人種目　申込用紙'!AD152</f>
        <v>0</v>
      </c>
      <c r="L50" s="1">
        <f>'個人種目　申込用紙'!AE152</f>
        <v>0</v>
      </c>
      <c r="R50" s="3" t="str">
        <f>'個人種目　申込用紙'!AM152</f>
        <v/>
      </c>
      <c r="S50" s="3" t="str">
        <f>'個人種目　申込用紙'!AN152</f>
        <v>.</v>
      </c>
      <c r="T50" s="3" t="str">
        <f>'個人種目　申込用紙'!AQ152</f>
        <v/>
      </c>
      <c r="U50" s="3" t="str">
        <f>'個人種目　申込用紙'!AR152</f>
        <v>.</v>
      </c>
      <c r="V50" s="3" t="str">
        <f>'個人種目　申込用紙'!AU152</f>
        <v/>
      </c>
      <c r="W50" s="3" t="str">
        <f>'個人種目　申込用紙'!AV152</f>
        <v>.</v>
      </c>
      <c r="X50" s="3"/>
      <c r="Y50" s="3"/>
      <c r="Z50" s="3"/>
      <c r="AA50" s="3"/>
      <c r="AB50" s="3"/>
      <c r="AC50" s="3"/>
      <c r="AD50" s="3"/>
    </row>
    <row r="51" spans="1:30" x14ac:dyDescent="0.2">
      <c r="A51" s="17" t="str">
        <f>'個人種目　申込用紙'!A155</f>
        <v>50</v>
      </c>
      <c r="C51" t="str">
        <f>'個人種目　申込用紙'!AH155</f>
        <v/>
      </c>
      <c r="D51">
        <f>'個人種目　申込用紙'!C156</f>
        <v>0</v>
      </c>
      <c r="E51" s="1">
        <f>'個人種目　申込用紙'!C155</f>
        <v>0</v>
      </c>
      <c r="F51" s="3" t="str">
        <f>'個人種目　申込用紙'!AI155</f>
        <v/>
      </c>
      <c r="I51">
        <f>'個人種目　申込用紙'!AJ155</f>
        <v>0</v>
      </c>
      <c r="J51" s="1"/>
      <c r="K51" s="1">
        <f>'個人種目　申込用紙'!AD155</f>
        <v>0</v>
      </c>
      <c r="L51" s="1">
        <f>'個人種目　申込用紙'!AE155</f>
        <v>0</v>
      </c>
      <c r="R51" s="3" t="str">
        <f>'個人種目　申込用紙'!AM155</f>
        <v/>
      </c>
      <c r="S51" s="3" t="str">
        <f>'個人種目　申込用紙'!AN155</f>
        <v>.</v>
      </c>
      <c r="T51" s="3" t="str">
        <f>'個人種目　申込用紙'!AQ155</f>
        <v/>
      </c>
      <c r="U51" s="3" t="str">
        <f>'個人種目　申込用紙'!AR155</f>
        <v>.</v>
      </c>
      <c r="V51" s="3" t="str">
        <f>'個人種目　申込用紙'!AU155</f>
        <v/>
      </c>
      <c r="W51" s="3" t="str">
        <f>'個人種目　申込用紙'!AV155</f>
        <v>.</v>
      </c>
      <c r="X51" s="3"/>
      <c r="Y51" s="3"/>
      <c r="Z51" s="3"/>
      <c r="AA51" s="3"/>
      <c r="AB51" s="3"/>
      <c r="AC51" s="3"/>
      <c r="AD51" s="3"/>
    </row>
    <row r="52" spans="1:30" x14ac:dyDescent="0.2">
      <c r="A52" s="17" t="str">
        <f>'個人種目　申込用紙'!A158</f>
        <v>51</v>
      </c>
      <c r="C52" t="str">
        <f>'個人種目　申込用紙'!AH158</f>
        <v/>
      </c>
      <c r="D52">
        <f>'個人種目　申込用紙'!C159</f>
        <v>0</v>
      </c>
      <c r="E52" s="1">
        <f>'個人種目　申込用紙'!C158</f>
        <v>0</v>
      </c>
      <c r="F52" s="3" t="str">
        <f>'個人種目　申込用紙'!AI158</f>
        <v/>
      </c>
      <c r="I52">
        <f>'個人種目　申込用紙'!AJ158</f>
        <v>0</v>
      </c>
      <c r="J52" s="1"/>
      <c r="K52" s="1">
        <f>'個人種目　申込用紙'!AD158</f>
        <v>0</v>
      </c>
      <c r="L52" s="1">
        <f>'個人種目　申込用紙'!AE158</f>
        <v>0</v>
      </c>
      <c r="R52" s="3" t="str">
        <f>'個人種目　申込用紙'!AM158</f>
        <v/>
      </c>
      <c r="S52" s="3" t="str">
        <f>'個人種目　申込用紙'!AN158</f>
        <v>.</v>
      </c>
      <c r="T52" s="3" t="str">
        <f>'個人種目　申込用紙'!AQ158</f>
        <v/>
      </c>
      <c r="U52" s="3" t="str">
        <f>'個人種目　申込用紙'!AR158</f>
        <v>.</v>
      </c>
      <c r="V52" s="3" t="str">
        <f>'個人種目　申込用紙'!AU158</f>
        <v/>
      </c>
      <c r="W52" s="3" t="str">
        <f>'個人種目　申込用紙'!AV158</f>
        <v>.</v>
      </c>
      <c r="X52" s="3"/>
      <c r="Y52" s="3"/>
      <c r="Z52" s="3"/>
      <c r="AA52" s="3"/>
      <c r="AB52" s="3"/>
      <c r="AC52" s="3"/>
      <c r="AD52" s="3"/>
    </row>
    <row r="53" spans="1:30" x14ac:dyDescent="0.2">
      <c r="A53" s="17" t="str">
        <f>'個人種目　申込用紙'!A161</f>
        <v>52</v>
      </c>
      <c r="C53" t="str">
        <f>'個人種目　申込用紙'!AH161</f>
        <v/>
      </c>
      <c r="D53">
        <f>'個人種目　申込用紙'!C162</f>
        <v>0</v>
      </c>
      <c r="E53" s="1">
        <f>'個人種目　申込用紙'!C161</f>
        <v>0</v>
      </c>
      <c r="F53" s="3" t="str">
        <f>'個人種目　申込用紙'!AI161</f>
        <v/>
      </c>
      <c r="I53">
        <f>'個人種目　申込用紙'!AJ161</f>
        <v>0</v>
      </c>
      <c r="J53" s="1"/>
      <c r="K53" s="1">
        <f>'個人種目　申込用紙'!AD161</f>
        <v>0</v>
      </c>
      <c r="L53" s="1">
        <f>'個人種目　申込用紙'!AE161</f>
        <v>0</v>
      </c>
      <c r="R53" s="3" t="str">
        <f>'個人種目　申込用紙'!AM161</f>
        <v/>
      </c>
      <c r="S53" s="3" t="str">
        <f>'個人種目　申込用紙'!AN161</f>
        <v>.</v>
      </c>
      <c r="T53" s="3" t="str">
        <f>'個人種目　申込用紙'!AQ161</f>
        <v/>
      </c>
      <c r="U53" s="3" t="str">
        <f>'個人種目　申込用紙'!AR161</f>
        <v>.</v>
      </c>
      <c r="V53" s="3" t="str">
        <f>'個人種目　申込用紙'!AU161</f>
        <v/>
      </c>
      <c r="W53" s="3" t="str">
        <f>'個人種目　申込用紙'!AV161</f>
        <v>.</v>
      </c>
      <c r="X53" s="3"/>
      <c r="Y53" s="3"/>
      <c r="Z53" s="3"/>
      <c r="AA53" s="3"/>
      <c r="AB53" s="3"/>
      <c r="AC53" s="3"/>
      <c r="AD53" s="3"/>
    </row>
    <row r="54" spans="1:30" x14ac:dyDescent="0.2">
      <c r="A54" s="17" t="str">
        <f>'個人種目　申込用紙'!A164</f>
        <v>53</v>
      </c>
      <c r="C54" t="str">
        <f>'個人種目　申込用紙'!AH164</f>
        <v/>
      </c>
      <c r="D54">
        <f>'個人種目　申込用紙'!C165</f>
        <v>0</v>
      </c>
      <c r="E54" s="1">
        <f>'個人種目　申込用紙'!C164</f>
        <v>0</v>
      </c>
      <c r="F54" s="3" t="str">
        <f>'個人種目　申込用紙'!AI164</f>
        <v/>
      </c>
      <c r="I54">
        <f>'個人種目　申込用紙'!AJ164</f>
        <v>0</v>
      </c>
      <c r="J54" s="1"/>
      <c r="K54" s="1">
        <f>'個人種目　申込用紙'!AD164</f>
        <v>0</v>
      </c>
      <c r="L54" s="1">
        <f>'個人種目　申込用紙'!AE164</f>
        <v>0</v>
      </c>
      <c r="R54" s="3" t="str">
        <f>'個人種目　申込用紙'!AM164</f>
        <v/>
      </c>
      <c r="S54" s="3" t="str">
        <f>'個人種目　申込用紙'!AN164</f>
        <v>.</v>
      </c>
      <c r="T54" s="3" t="str">
        <f>'個人種目　申込用紙'!AQ164</f>
        <v/>
      </c>
      <c r="U54" s="3" t="str">
        <f>'個人種目　申込用紙'!AR164</f>
        <v>.</v>
      </c>
      <c r="V54" s="3" t="str">
        <f>'個人種目　申込用紙'!AU164</f>
        <v/>
      </c>
      <c r="W54" s="3" t="str">
        <f>'個人種目　申込用紙'!AV164</f>
        <v>.</v>
      </c>
      <c r="X54" s="3"/>
      <c r="Y54" s="3"/>
      <c r="Z54" s="3"/>
      <c r="AA54" s="3"/>
      <c r="AB54" s="3"/>
      <c r="AC54" s="3"/>
      <c r="AD54" s="3"/>
    </row>
    <row r="55" spans="1:30" x14ac:dyDescent="0.2">
      <c r="A55" s="17" t="str">
        <f>'個人種目　申込用紙'!A167</f>
        <v>54</v>
      </c>
      <c r="C55" t="str">
        <f>'個人種目　申込用紙'!AH167</f>
        <v/>
      </c>
      <c r="D55">
        <f>'個人種目　申込用紙'!C168</f>
        <v>0</v>
      </c>
      <c r="E55" s="1">
        <f>'個人種目　申込用紙'!C167</f>
        <v>0</v>
      </c>
      <c r="F55" s="3" t="str">
        <f>'個人種目　申込用紙'!AI167</f>
        <v/>
      </c>
      <c r="I55">
        <f>'個人種目　申込用紙'!AJ167</f>
        <v>0</v>
      </c>
      <c r="J55" s="1"/>
      <c r="K55" s="1">
        <f>'個人種目　申込用紙'!AD167</f>
        <v>0</v>
      </c>
      <c r="L55" s="1">
        <f>'個人種目　申込用紙'!AE167</f>
        <v>0</v>
      </c>
      <c r="R55" s="3" t="str">
        <f>'個人種目　申込用紙'!AM167</f>
        <v/>
      </c>
      <c r="S55" s="3" t="str">
        <f>'個人種目　申込用紙'!AN167</f>
        <v>.</v>
      </c>
      <c r="T55" s="3" t="str">
        <f>'個人種目　申込用紙'!AQ167</f>
        <v/>
      </c>
      <c r="U55" s="3" t="str">
        <f>'個人種目　申込用紙'!AR167</f>
        <v>.</v>
      </c>
      <c r="V55" s="3" t="str">
        <f>'個人種目　申込用紙'!AU167</f>
        <v/>
      </c>
      <c r="W55" s="3" t="str">
        <f>'個人種目　申込用紙'!AV167</f>
        <v>.</v>
      </c>
      <c r="X55" s="3"/>
      <c r="Y55" s="3"/>
      <c r="Z55" s="3"/>
      <c r="AA55" s="3"/>
      <c r="AB55" s="3"/>
      <c r="AC55" s="3"/>
      <c r="AD55" s="3"/>
    </row>
    <row r="56" spans="1:30" x14ac:dyDescent="0.2">
      <c r="A56" s="17" t="str">
        <f>'個人種目　申込用紙'!A170</f>
        <v>55</v>
      </c>
      <c r="C56" t="str">
        <f>'個人種目　申込用紙'!AH170</f>
        <v/>
      </c>
      <c r="D56">
        <f>'個人種目　申込用紙'!C171</f>
        <v>0</v>
      </c>
      <c r="E56" s="1">
        <f>'個人種目　申込用紙'!C170</f>
        <v>0</v>
      </c>
      <c r="F56" s="3" t="str">
        <f>'個人種目　申込用紙'!AI170</f>
        <v/>
      </c>
      <c r="I56">
        <f>'個人種目　申込用紙'!AJ170</f>
        <v>0</v>
      </c>
      <c r="J56" s="1"/>
      <c r="K56" s="1">
        <f>'個人種目　申込用紙'!AD170</f>
        <v>0</v>
      </c>
      <c r="L56" s="1">
        <f>'個人種目　申込用紙'!AE170</f>
        <v>0</v>
      </c>
      <c r="R56" s="3" t="str">
        <f>'個人種目　申込用紙'!AM170</f>
        <v/>
      </c>
      <c r="S56" s="3" t="str">
        <f>'個人種目　申込用紙'!AN170</f>
        <v>.</v>
      </c>
      <c r="T56" s="3" t="str">
        <f>'個人種目　申込用紙'!AQ170</f>
        <v/>
      </c>
      <c r="U56" s="3" t="str">
        <f>'個人種目　申込用紙'!AR170</f>
        <v>.</v>
      </c>
      <c r="V56" s="3" t="str">
        <f>'個人種目　申込用紙'!AU170</f>
        <v/>
      </c>
      <c r="W56" s="3" t="str">
        <f>'個人種目　申込用紙'!AV170</f>
        <v>.</v>
      </c>
      <c r="X56" s="3"/>
      <c r="Y56" s="3"/>
      <c r="Z56" s="3"/>
      <c r="AA56" s="3"/>
      <c r="AB56" s="3"/>
      <c r="AC56" s="3"/>
      <c r="AD56" s="3"/>
    </row>
    <row r="57" spans="1:30" x14ac:dyDescent="0.2">
      <c r="A57" s="17" t="str">
        <f>'個人種目　申込用紙'!A173</f>
        <v>56</v>
      </c>
      <c r="C57" t="str">
        <f>'個人種目　申込用紙'!AH173</f>
        <v/>
      </c>
      <c r="D57">
        <f>'個人種目　申込用紙'!C174</f>
        <v>0</v>
      </c>
      <c r="E57" s="1">
        <f>'個人種目　申込用紙'!C173</f>
        <v>0</v>
      </c>
      <c r="F57" s="3" t="str">
        <f>'個人種目　申込用紙'!AI173</f>
        <v/>
      </c>
      <c r="I57">
        <f>'個人種目　申込用紙'!AJ173</f>
        <v>0</v>
      </c>
      <c r="J57" s="1"/>
      <c r="K57" s="1">
        <f>'個人種目　申込用紙'!AD173</f>
        <v>0</v>
      </c>
      <c r="L57" s="1">
        <f>'個人種目　申込用紙'!AE173</f>
        <v>0</v>
      </c>
      <c r="R57" s="3" t="str">
        <f>'個人種目　申込用紙'!AM173</f>
        <v/>
      </c>
      <c r="S57" s="3" t="str">
        <f>'個人種目　申込用紙'!AN173</f>
        <v>.</v>
      </c>
      <c r="T57" s="3" t="str">
        <f>'個人種目　申込用紙'!AQ173</f>
        <v/>
      </c>
      <c r="U57" s="3" t="str">
        <f>'個人種目　申込用紙'!AR173</f>
        <v>.</v>
      </c>
      <c r="V57" s="3" t="str">
        <f>'個人種目　申込用紙'!AU173</f>
        <v/>
      </c>
      <c r="W57" s="3" t="str">
        <f>'個人種目　申込用紙'!AV173</f>
        <v>.</v>
      </c>
      <c r="X57" s="3"/>
      <c r="Y57" s="3"/>
      <c r="Z57" s="3"/>
      <c r="AA57" s="3"/>
      <c r="AB57" s="3"/>
      <c r="AC57" s="3"/>
      <c r="AD57" s="3"/>
    </row>
    <row r="58" spans="1:30" x14ac:dyDescent="0.2">
      <c r="A58" s="17" t="str">
        <f>'個人種目　申込用紙'!A176</f>
        <v>57</v>
      </c>
      <c r="C58" t="str">
        <f>'個人種目　申込用紙'!AH176</f>
        <v/>
      </c>
      <c r="D58">
        <f>'個人種目　申込用紙'!C177</f>
        <v>0</v>
      </c>
      <c r="E58" s="1">
        <f>'個人種目　申込用紙'!C176</f>
        <v>0</v>
      </c>
      <c r="F58" s="3" t="str">
        <f>'個人種目　申込用紙'!AI176</f>
        <v/>
      </c>
      <c r="I58">
        <f>'個人種目　申込用紙'!AJ176</f>
        <v>0</v>
      </c>
      <c r="J58" s="1"/>
      <c r="K58" s="1">
        <f>'個人種目　申込用紙'!AD176</f>
        <v>0</v>
      </c>
      <c r="L58" s="1">
        <f>'個人種目　申込用紙'!AE176</f>
        <v>0</v>
      </c>
      <c r="R58" s="3" t="str">
        <f>'個人種目　申込用紙'!AM176</f>
        <v/>
      </c>
      <c r="S58" s="3" t="str">
        <f>'個人種目　申込用紙'!AN176</f>
        <v>.</v>
      </c>
      <c r="T58" s="3" t="str">
        <f>'個人種目　申込用紙'!AQ176</f>
        <v/>
      </c>
      <c r="U58" s="3" t="str">
        <f>'個人種目　申込用紙'!AR176</f>
        <v>.</v>
      </c>
      <c r="V58" s="3" t="str">
        <f>'個人種目　申込用紙'!AU176</f>
        <v/>
      </c>
      <c r="W58" s="3" t="str">
        <f>'個人種目　申込用紙'!AV176</f>
        <v>.</v>
      </c>
      <c r="X58" s="3"/>
      <c r="Y58" s="3"/>
      <c r="Z58" s="3"/>
      <c r="AA58" s="3"/>
      <c r="AB58" s="3"/>
      <c r="AC58" s="3"/>
      <c r="AD58" s="3"/>
    </row>
    <row r="59" spans="1:30" x14ac:dyDescent="0.2">
      <c r="A59" s="17" t="str">
        <f>'個人種目　申込用紙'!A179</f>
        <v>58</v>
      </c>
      <c r="C59" t="str">
        <f>'個人種目　申込用紙'!AH179</f>
        <v/>
      </c>
      <c r="D59">
        <f>'個人種目　申込用紙'!C180</f>
        <v>0</v>
      </c>
      <c r="E59" s="1">
        <f>'個人種目　申込用紙'!C179</f>
        <v>0</v>
      </c>
      <c r="F59" s="3" t="str">
        <f>'個人種目　申込用紙'!AI179</f>
        <v/>
      </c>
      <c r="I59">
        <f>'個人種目　申込用紙'!AJ179</f>
        <v>0</v>
      </c>
      <c r="J59" s="1"/>
      <c r="K59" s="1">
        <f>'個人種目　申込用紙'!AD179</f>
        <v>0</v>
      </c>
      <c r="L59" s="1">
        <f>'個人種目　申込用紙'!AE179</f>
        <v>0</v>
      </c>
      <c r="R59" s="3" t="str">
        <f>'個人種目　申込用紙'!AM179</f>
        <v/>
      </c>
      <c r="S59" s="3" t="str">
        <f>'個人種目　申込用紙'!AN179</f>
        <v>.</v>
      </c>
      <c r="T59" s="3" t="str">
        <f>'個人種目　申込用紙'!AQ179</f>
        <v/>
      </c>
      <c r="U59" s="3" t="str">
        <f>'個人種目　申込用紙'!AR179</f>
        <v>.</v>
      </c>
      <c r="V59" s="3" t="str">
        <f>'個人種目　申込用紙'!AU179</f>
        <v/>
      </c>
      <c r="W59" s="3" t="str">
        <f>'個人種目　申込用紙'!AV179</f>
        <v>.</v>
      </c>
      <c r="X59" s="3"/>
      <c r="Y59" s="3"/>
      <c r="Z59" s="3"/>
      <c r="AA59" s="3"/>
      <c r="AB59" s="3"/>
      <c r="AC59" s="3"/>
      <c r="AD59" s="3"/>
    </row>
    <row r="60" spans="1:30" x14ac:dyDescent="0.2">
      <c r="A60" s="17" t="str">
        <f>'個人種目　申込用紙'!A182</f>
        <v>59</v>
      </c>
      <c r="C60" t="str">
        <f>'個人種目　申込用紙'!AH182</f>
        <v/>
      </c>
      <c r="D60">
        <f>'個人種目　申込用紙'!C183</f>
        <v>0</v>
      </c>
      <c r="E60" s="1">
        <f>'個人種目　申込用紙'!C182</f>
        <v>0</v>
      </c>
      <c r="F60" s="3" t="str">
        <f>'個人種目　申込用紙'!AI182</f>
        <v/>
      </c>
      <c r="I60">
        <f>'個人種目　申込用紙'!AJ182</f>
        <v>0</v>
      </c>
      <c r="J60" s="1"/>
      <c r="K60" s="1">
        <f>'個人種目　申込用紙'!AD182</f>
        <v>0</v>
      </c>
      <c r="L60" s="1">
        <f>'個人種目　申込用紙'!AE182</f>
        <v>0</v>
      </c>
      <c r="R60" s="3" t="str">
        <f>'個人種目　申込用紙'!AM182</f>
        <v/>
      </c>
      <c r="S60" s="3" t="str">
        <f>'個人種目　申込用紙'!AN182</f>
        <v>.</v>
      </c>
      <c r="T60" s="3" t="str">
        <f>'個人種目　申込用紙'!AQ182</f>
        <v/>
      </c>
      <c r="U60" s="3" t="str">
        <f>'個人種目　申込用紙'!AR182</f>
        <v>.</v>
      </c>
      <c r="V60" s="3" t="str">
        <f>'個人種目　申込用紙'!AU182</f>
        <v/>
      </c>
      <c r="W60" s="3" t="str">
        <f>'個人種目　申込用紙'!AV182</f>
        <v>.</v>
      </c>
      <c r="X60" s="3"/>
      <c r="Y60" s="3"/>
      <c r="Z60" s="3"/>
      <c r="AA60" s="3"/>
      <c r="AB60" s="3"/>
      <c r="AC60" s="3"/>
      <c r="AD60" s="3"/>
    </row>
    <row r="61" spans="1:30" x14ac:dyDescent="0.2">
      <c r="A61" s="17" t="str">
        <f>'個人種目　申込用紙'!A185</f>
        <v>60</v>
      </c>
      <c r="C61" t="str">
        <f>'個人種目　申込用紙'!AH185</f>
        <v/>
      </c>
      <c r="D61">
        <f>'個人種目　申込用紙'!C186</f>
        <v>0</v>
      </c>
      <c r="E61" s="1">
        <f>'個人種目　申込用紙'!C185</f>
        <v>0</v>
      </c>
      <c r="F61" s="3" t="str">
        <f>'個人種目　申込用紙'!AI185</f>
        <v/>
      </c>
      <c r="I61">
        <f>'個人種目　申込用紙'!AJ185</f>
        <v>0</v>
      </c>
      <c r="J61" s="1"/>
      <c r="K61" s="1">
        <f>'個人種目　申込用紙'!AD185</f>
        <v>0</v>
      </c>
      <c r="L61" s="1">
        <f>'個人種目　申込用紙'!AE185</f>
        <v>0</v>
      </c>
      <c r="R61" s="3" t="str">
        <f>'個人種目　申込用紙'!AM185</f>
        <v/>
      </c>
      <c r="S61" s="3" t="str">
        <f>'個人種目　申込用紙'!AN185</f>
        <v>.</v>
      </c>
      <c r="T61" s="3" t="str">
        <f>'個人種目　申込用紙'!AQ185</f>
        <v/>
      </c>
      <c r="U61" s="3" t="str">
        <f>'個人種目　申込用紙'!AR185</f>
        <v>.</v>
      </c>
      <c r="V61" s="3" t="str">
        <f>'個人種目　申込用紙'!AU185</f>
        <v/>
      </c>
      <c r="W61" s="3" t="str">
        <f>'個人種目　申込用紙'!AV185</f>
        <v>.</v>
      </c>
      <c r="X61" s="3"/>
      <c r="Y61" s="3"/>
      <c r="Z61" s="3"/>
      <c r="AA61" s="3"/>
      <c r="AB61" s="3"/>
      <c r="AC61" s="3"/>
      <c r="AD61" s="3"/>
    </row>
  </sheetData>
  <sheetProtection algorithmName="SHA-512" hashValue="zZPt2wQHLqbcWxNhOWy8iMJtfhiFdP/ARPAjjDAgDhWrNT7RBisXtmiuyttJscWViYECHXk0nQPSzzNUqJau3A==" saltValue="71OAWvj7Htt1V2dmWFAvgw==" spinCount="100000" sheet="1" objects="1" scenarios="1" formatCells="0"/>
  <autoFilter ref="A1:AL61" xr:uid="{00000000-0009-0000-0000-000002000000}"/>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C00000"/>
  </sheetPr>
  <dimension ref="A1:J61"/>
  <sheetViews>
    <sheetView workbookViewId="0">
      <selection activeCell="J32" sqref="J32"/>
    </sheetView>
  </sheetViews>
  <sheetFormatPr defaultRowHeight="13" x14ac:dyDescent="0.2"/>
  <sheetData>
    <row r="1" spans="1:10" x14ac:dyDescent="0.2">
      <c r="A1" t="s">
        <v>88</v>
      </c>
      <c r="B1" t="s">
        <v>89</v>
      </c>
      <c r="C1" t="s">
        <v>90</v>
      </c>
      <c r="D1" t="s">
        <v>91</v>
      </c>
      <c r="E1" t="s">
        <v>92</v>
      </c>
      <c r="F1" t="s">
        <v>57</v>
      </c>
      <c r="G1" t="s">
        <v>59</v>
      </c>
      <c r="H1" t="s">
        <v>53</v>
      </c>
      <c r="I1" t="s">
        <v>93</v>
      </c>
      <c r="J1" t="s">
        <v>94</v>
      </c>
    </row>
    <row r="2" spans="1:10" x14ac:dyDescent="0.2">
      <c r="A2" s="3" t="str">
        <f>'リレー種目　申込用紙'!V8</f>
        <v>1</v>
      </c>
      <c r="B2" s="1">
        <f>'リレー種目　申込用紙'!W8</f>
        <v>0</v>
      </c>
      <c r="C2" s="3">
        <f>'リレー種目　申込用紙'!X8</f>
        <v>0</v>
      </c>
      <c r="D2" s="3"/>
      <c r="E2" s="3"/>
      <c r="F2" s="3"/>
      <c r="G2" s="3">
        <f>'リレー種目　申込用紙'!Z8</f>
        <v>0</v>
      </c>
      <c r="H2" s="3" t="str">
        <f>'リレー種目　申込用紙'!Y8</f>
        <v/>
      </c>
      <c r="I2" s="3" t="str">
        <f>'リレー種目　申込用紙'!AC8</f>
        <v/>
      </c>
      <c r="J2" s="3" t="str">
        <f>'リレー種目　申込用紙'!AD8</f>
        <v>.</v>
      </c>
    </row>
    <row r="3" spans="1:10" x14ac:dyDescent="0.2">
      <c r="A3" s="3" t="str">
        <f>'リレー種目　申込用紙'!V12</f>
        <v>2</v>
      </c>
      <c r="B3" s="1">
        <f>'リレー種目　申込用紙'!W12</f>
        <v>0</v>
      </c>
      <c r="C3" s="3">
        <f>'リレー種目　申込用紙'!X12</f>
        <v>0</v>
      </c>
      <c r="D3" s="3"/>
      <c r="E3" s="3"/>
      <c r="F3" s="3"/>
      <c r="G3" s="3">
        <f>'リレー種目　申込用紙'!Z12</f>
        <v>0</v>
      </c>
      <c r="H3" s="3" t="str">
        <f>'リレー種目　申込用紙'!Y12</f>
        <v/>
      </c>
      <c r="I3" s="3" t="str">
        <f>'リレー種目　申込用紙'!AC12</f>
        <v/>
      </c>
      <c r="J3" s="3" t="str">
        <f>'リレー種目　申込用紙'!AD12</f>
        <v>.</v>
      </c>
    </row>
    <row r="4" spans="1:10" x14ac:dyDescent="0.2">
      <c r="A4" s="3" t="str">
        <f>'リレー種目　申込用紙'!V16</f>
        <v>3</v>
      </c>
      <c r="B4" s="1">
        <f>'リレー種目　申込用紙'!W16</f>
        <v>0</v>
      </c>
      <c r="C4" s="3">
        <f>'リレー種目　申込用紙'!X16</f>
        <v>0</v>
      </c>
      <c r="D4" s="3"/>
      <c r="E4" s="3"/>
      <c r="F4" s="3"/>
      <c r="G4" s="3">
        <f>'リレー種目　申込用紙'!Z16</f>
        <v>0</v>
      </c>
      <c r="H4" s="3" t="str">
        <f>'リレー種目　申込用紙'!Y16</f>
        <v/>
      </c>
      <c r="I4" s="3" t="str">
        <f>'リレー種目　申込用紙'!AC16</f>
        <v/>
      </c>
      <c r="J4" s="3" t="str">
        <f>'リレー種目　申込用紙'!AD16</f>
        <v>.</v>
      </c>
    </row>
    <row r="5" spans="1:10" x14ac:dyDescent="0.2">
      <c r="A5" s="3" t="str">
        <f>'リレー種目　申込用紙'!V20</f>
        <v>4</v>
      </c>
      <c r="B5" s="1">
        <f>'リレー種目　申込用紙'!W20</f>
        <v>0</v>
      </c>
      <c r="C5" s="3">
        <f>'リレー種目　申込用紙'!X20</f>
        <v>0</v>
      </c>
      <c r="D5" s="3"/>
      <c r="E5" s="3"/>
      <c r="F5" s="3"/>
      <c r="G5" s="3">
        <f>'リレー種目　申込用紙'!Z20</f>
        <v>0</v>
      </c>
      <c r="H5" s="3" t="str">
        <f>'リレー種目　申込用紙'!Y20</f>
        <v/>
      </c>
      <c r="I5" s="3" t="str">
        <f>'リレー種目　申込用紙'!AC20</f>
        <v/>
      </c>
      <c r="J5" s="3" t="str">
        <f>'リレー種目　申込用紙'!AD20</f>
        <v>.</v>
      </c>
    </row>
    <row r="6" spans="1:10" x14ac:dyDescent="0.2">
      <c r="A6" s="3" t="str">
        <f>'リレー種目　申込用紙'!V24</f>
        <v>5</v>
      </c>
      <c r="B6" s="1">
        <f>'リレー種目　申込用紙'!W24</f>
        <v>0</v>
      </c>
      <c r="C6" s="3">
        <f>'リレー種目　申込用紙'!X24</f>
        <v>0</v>
      </c>
      <c r="D6" s="3"/>
      <c r="E6" s="3"/>
      <c r="F6" s="3"/>
      <c r="G6" s="3">
        <f>'リレー種目　申込用紙'!Z24</f>
        <v>0</v>
      </c>
      <c r="H6" s="3" t="str">
        <f>'リレー種目　申込用紙'!Y24</f>
        <v/>
      </c>
      <c r="I6" s="3" t="str">
        <f>'リレー種目　申込用紙'!AC24</f>
        <v/>
      </c>
      <c r="J6" s="3" t="str">
        <f>'リレー種目　申込用紙'!AD24</f>
        <v>.</v>
      </c>
    </row>
    <row r="7" spans="1:10" x14ac:dyDescent="0.2">
      <c r="A7" s="3" t="str">
        <f>'リレー種目　申込用紙'!V28</f>
        <v>6</v>
      </c>
      <c r="B7" s="1">
        <f>'リレー種目　申込用紙'!W28</f>
        <v>0</v>
      </c>
      <c r="C7" s="3">
        <f>'リレー種目　申込用紙'!X28</f>
        <v>0</v>
      </c>
      <c r="D7" s="3"/>
      <c r="E7" s="3"/>
      <c r="F7" s="3"/>
      <c r="G7" s="3">
        <f>'リレー種目　申込用紙'!Z28</f>
        <v>0</v>
      </c>
      <c r="H7" s="3" t="str">
        <f>'リレー種目　申込用紙'!Y28</f>
        <v/>
      </c>
      <c r="I7" s="3" t="str">
        <f>'リレー種目　申込用紙'!AC28</f>
        <v/>
      </c>
      <c r="J7" s="3" t="str">
        <f>'リレー種目　申込用紙'!AD28</f>
        <v>.</v>
      </c>
    </row>
    <row r="8" spans="1:10" x14ac:dyDescent="0.2">
      <c r="A8" s="3" t="str">
        <f>'リレー種目　申込用紙'!V32</f>
        <v>7</v>
      </c>
      <c r="B8" s="1">
        <f>'リレー種目　申込用紙'!W32</f>
        <v>0</v>
      </c>
      <c r="C8" s="3">
        <f>'リレー種目　申込用紙'!X32</f>
        <v>0</v>
      </c>
      <c r="D8" s="3"/>
      <c r="E8" s="3"/>
      <c r="F8" s="3"/>
      <c r="G8" s="3">
        <f>'リレー種目　申込用紙'!Z32</f>
        <v>0</v>
      </c>
      <c r="H8" s="3" t="str">
        <f>'リレー種目　申込用紙'!Y32</f>
        <v/>
      </c>
      <c r="I8" s="3" t="str">
        <f>'リレー種目　申込用紙'!AC32</f>
        <v/>
      </c>
      <c r="J8" s="3" t="str">
        <f>'リレー種目　申込用紙'!AD32</f>
        <v>.</v>
      </c>
    </row>
    <row r="9" spans="1:10" x14ac:dyDescent="0.2">
      <c r="A9" s="3" t="str">
        <f>'リレー種目　申込用紙'!V36</f>
        <v>8</v>
      </c>
      <c r="B9" s="1">
        <f>'リレー種目　申込用紙'!W36</f>
        <v>0</v>
      </c>
      <c r="C9" s="3">
        <f>'リレー種目　申込用紙'!X36</f>
        <v>0</v>
      </c>
      <c r="D9" s="3"/>
      <c r="E9" s="3"/>
      <c r="F9" s="3"/>
      <c r="G9" s="3">
        <f>'リレー種目　申込用紙'!Z36</f>
        <v>0</v>
      </c>
      <c r="H9" s="3" t="str">
        <f>'リレー種目　申込用紙'!Y36</f>
        <v/>
      </c>
      <c r="I9" s="3" t="str">
        <f>'リレー種目　申込用紙'!AC36</f>
        <v/>
      </c>
      <c r="J9" s="3" t="str">
        <f>'リレー種目　申込用紙'!AD36</f>
        <v>.</v>
      </c>
    </row>
    <row r="10" spans="1:10" x14ac:dyDescent="0.2">
      <c r="A10" s="3" t="str">
        <f>'リレー種目　申込用紙'!V40</f>
        <v>9</v>
      </c>
      <c r="B10" s="1">
        <f>'リレー種目　申込用紙'!W40</f>
        <v>0</v>
      </c>
      <c r="C10" s="3">
        <f>'リレー種目　申込用紙'!X40</f>
        <v>0</v>
      </c>
      <c r="D10" s="3"/>
      <c r="E10" s="3"/>
      <c r="F10" s="3"/>
      <c r="G10" s="3">
        <f>'リレー種目　申込用紙'!Z40</f>
        <v>0</v>
      </c>
      <c r="H10" s="3" t="str">
        <f>'リレー種目　申込用紙'!Y40</f>
        <v/>
      </c>
      <c r="I10" s="3" t="str">
        <f>'リレー種目　申込用紙'!AC40</f>
        <v/>
      </c>
      <c r="J10" s="3" t="str">
        <f>'リレー種目　申込用紙'!AD40</f>
        <v>.</v>
      </c>
    </row>
    <row r="11" spans="1:10" x14ac:dyDescent="0.2">
      <c r="A11" s="3" t="str">
        <f>'リレー種目　申込用紙'!V44</f>
        <v>10</v>
      </c>
      <c r="B11" s="1">
        <f>'リレー種目　申込用紙'!W44</f>
        <v>0</v>
      </c>
      <c r="C11" s="3">
        <f>'リレー種目　申込用紙'!X44</f>
        <v>0</v>
      </c>
      <c r="D11" s="3"/>
      <c r="E11" s="3"/>
      <c r="F11" s="3"/>
      <c r="G11" s="3">
        <f>'リレー種目　申込用紙'!Z44</f>
        <v>0</v>
      </c>
      <c r="H11" s="3" t="str">
        <f>'リレー種目　申込用紙'!Y44</f>
        <v/>
      </c>
      <c r="I11" s="3" t="str">
        <f>'リレー種目　申込用紙'!AC44</f>
        <v/>
      </c>
      <c r="J11" s="3" t="str">
        <f>'リレー種目　申込用紙'!AD44</f>
        <v>.</v>
      </c>
    </row>
    <row r="12" spans="1:10" x14ac:dyDescent="0.2">
      <c r="A12" s="3" t="str">
        <f>'リレー種目　申込用紙'!V48</f>
        <v>11</v>
      </c>
      <c r="B12" s="1">
        <f>'リレー種目　申込用紙'!W48</f>
        <v>0</v>
      </c>
      <c r="C12" s="3">
        <f>'リレー種目　申込用紙'!X48</f>
        <v>0</v>
      </c>
      <c r="D12" s="3"/>
      <c r="E12" s="3"/>
      <c r="F12" s="3"/>
      <c r="G12" s="3">
        <f>'リレー種目　申込用紙'!Z48</f>
        <v>0</v>
      </c>
      <c r="H12" s="3" t="str">
        <f>'リレー種目　申込用紙'!Y48</f>
        <v/>
      </c>
      <c r="I12" s="3" t="str">
        <f>'リレー種目　申込用紙'!AC48</f>
        <v/>
      </c>
      <c r="J12" s="3" t="str">
        <f>'リレー種目　申込用紙'!AD48</f>
        <v>.</v>
      </c>
    </row>
    <row r="13" spans="1:10" x14ac:dyDescent="0.2">
      <c r="A13" s="3" t="str">
        <f>'リレー種目　申込用紙'!V52</f>
        <v>12</v>
      </c>
      <c r="B13" s="1">
        <f>'リレー種目　申込用紙'!W52</f>
        <v>0</v>
      </c>
      <c r="C13" s="3">
        <f>'リレー種目　申込用紙'!X52</f>
        <v>0</v>
      </c>
      <c r="D13" s="3"/>
      <c r="E13" s="3"/>
      <c r="F13" s="3"/>
      <c r="G13" s="3">
        <f>'リレー種目　申込用紙'!Z52</f>
        <v>0</v>
      </c>
      <c r="H13" s="3" t="str">
        <f>'リレー種目　申込用紙'!Y52</f>
        <v/>
      </c>
      <c r="I13" s="3" t="str">
        <f>'リレー種目　申込用紙'!AC52</f>
        <v/>
      </c>
      <c r="J13" s="3" t="str">
        <f>'リレー種目　申込用紙'!AD52</f>
        <v>.</v>
      </c>
    </row>
    <row r="14" spans="1:10" x14ac:dyDescent="0.2">
      <c r="A14" s="3" t="str">
        <f>'リレー種目　申込用紙'!V56</f>
        <v>13</v>
      </c>
      <c r="B14" s="1">
        <f>'リレー種目　申込用紙'!W56</f>
        <v>0</v>
      </c>
      <c r="C14" s="3">
        <f>'リレー種目　申込用紙'!X56</f>
        <v>0</v>
      </c>
      <c r="D14" s="3"/>
      <c r="E14" s="3"/>
      <c r="F14" s="3"/>
      <c r="G14" s="3">
        <f>'リレー種目　申込用紙'!Z56</f>
        <v>0</v>
      </c>
      <c r="H14" s="3" t="str">
        <f>'リレー種目　申込用紙'!Y56</f>
        <v/>
      </c>
      <c r="I14" s="3" t="str">
        <f>'リレー種目　申込用紙'!AC56</f>
        <v/>
      </c>
      <c r="J14" s="3" t="str">
        <f>'リレー種目　申込用紙'!AD56</f>
        <v>.</v>
      </c>
    </row>
    <row r="15" spans="1:10" x14ac:dyDescent="0.2">
      <c r="A15" s="3" t="str">
        <f>'リレー種目　申込用紙'!V60</f>
        <v>14</v>
      </c>
      <c r="B15" s="1">
        <f>'リレー種目　申込用紙'!W60</f>
        <v>0</v>
      </c>
      <c r="C15" s="3">
        <f>'リレー種目　申込用紙'!X60</f>
        <v>0</v>
      </c>
      <c r="D15" s="3"/>
      <c r="E15" s="3"/>
      <c r="F15" s="3"/>
      <c r="G15" s="3">
        <f>'リレー種目　申込用紙'!Z60</f>
        <v>0</v>
      </c>
      <c r="H15" s="3" t="str">
        <f>'リレー種目　申込用紙'!Y60</f>
        <v/>
      </c>
      <c r="I15" s="3" t="str">
        <f>'リレー種目　申込用紙'!AC60</f>
        <v/>
      </c>
      <c r="J15" s="3" t="str">
        <f>'リレー種目　申込用紙'!AD60</f>
        <v>.</v>
      </c>
    </row>
    <row r="16" spans="1:10" x14ac:dyDescent="0.2">
      <c r="A16" s="3" t="str">
        <f>'リレー種目　申込用紙'!V64</f>
        <v>15</v>
      </c>
      <c r="B16" s="1">
        <f>'リレー種目　申込用紙'!W64</f>
        <v>0</v>
      </c>
      <c r="C16" s="3">
        <f>'リレー種目　申込用紙'!X64</f>
        <v>0</v>
      </c>
      <c r="D16" s="3"/>
      <c r="E16" s="3"/>
      <c r="F16" s="3"/>
      <c r="G16" s="3">
        <f>'リレー種目　申込用紙'!Z64</f>
        <v>0</v>
      </c>
      <c r="H16" s="3" t="str">
        <f>'リレー種目　申込用紙'!Y64</f>
        <v/>
      </c>
      <c r="I16" s="3" t="str">
        <f>'リレー種目　申込用紙'!AC64</f>
        <v/>
      </c>
      <c r="J16" s="3" t="str">
        <f>'リレー種目　申込用紙'!AD64</f>
        <v>.</v>
      </c>
    </row>
    <row r="17" spans="1:10" x14ac:dyDescent="0.2">
      <c r="A17" s="3" t="str">
        <f>'リレー種目　申込用紙'!V68</f>
        <v>16</v>
      </c>
      <c r="B17" s="1">
        <f>'リレー種目　申込用紙'!W68</f>
        <v>0</v>
      </c>
      <c r="C17" s="3">
        <f>'リレー種目　申込用紙'!X68</f>
        <v>0</v>
      </c>
      <c r="D17" s="3"/>
      <c r="E17" s="3"/>
      <c r="F17" s="3"/>
      <c r="G17" s="3">
        <f>'リレー種目　申込用紙'!Z68</f>
        <v>0</v>
      </c>
      <c r="H17" s="3" t="str">
        <f>'リレー種目　申込用紙'!Y68</f>
        <v/>
      </c>
      <c r="I17" s="3" t="str">
        <f>'リレー種目　申込用紙'!AC68</f>
        <v/>
      </c>
      <c r="J17" s="3" t="str">
        <f>'リレー種目　申込用紙'!AD68</f>
        <v>.</v>
      </c>
    </row>
    <row r="18" spans="1:10" x14ac:dyDescent="0.2">
      <c r="A18" s="3" t="str">
        <f>'リレー種目　申込用紙'!V72</f>
        <v>17</v>
      </c>
      <c r="B18" s="1">
        <f>'リレー種目　申込用紙'!W72</f>
        <v>0</v>
      </c>
      <c r="C18" s="3">
        <f>'リレー種目　申込用紙'!X72</f>
        <v>0</v>
      </c>
      <c r="D18" s="3"/>
      <c r="E18" s="3"/>
      <c r="F18" s="3"/>
      <c r="G18" s="3">
        <f>'リレー種目　申込用紙'!Z72</f>
        <v>0</v>
      </c>
      <c r="H18" s="3" t="str">
        <f>'リレー種目　申込用紙'!Y72</f>
        <v/>
      </c>
      <c r="I18" s="3" t="str">
        <f>'リレー種目　申込用紙'!AC72</f>
        <v/>
      </c>
      <c r="J18" s="3" t="str">
        <f>'リレー種目　申込用紙'!AD72</f>
        <v>.</v>
      </c>
    </row>
    <row r="19" spans="1:10" x14ac:dyDescent="0.2">
      <c r="A19" s="3" t="str">
        <f>'リレー種目　申込用紙'!V76</f>
        <v>18</v>
      </c>
      <c r="B19" s="1">
        <f>'リレー種目　申込用紙'!W76</f>
        <v>0</v>
      </c>
      <c r="C19" s="3">
        <f>'リレー種目　申込用紙'!X76</f>
        <v>0</v>
      </c>
      <c r="D19" s="3"/>
      <c r="E19" s="3"/>
      <c r="F19" s="3"/>
      <c r="G19" s="3">
        <f>'リレー種目　申込用紙'!Z76</f>
        <v>0</v>
      </c>
      <c r="H19" s="3" t="str">
        <f>'リレー種目　申込用紙'!Y76</f>
        <v/>
      </c>
      <c r="I19" s="3" t="str">
        <f>'リレー種目　申込用紙'!AC76</f>
        <v/>
      </c>
      <c r="J19" s="3" t="str">
        <f>'リレー種目　申込用紙'!AD76</f>
        <v>.</v>
      </c>
    </row>
    <row r="20" spans="1:10" x14ac:dyDescent="0.2">
      <c r="A20" s="3" t="str">
        <f>'リレー種目　申込用紙'!V80</f>
        <v>19</v>
      </c>
      <c r="B20" s="1">
        <f>'リレー種目　申込用紙'!W80</f>
        <v>0</v>
      </c>
      <c r="C20" s="3">
        <f>'リレー種目　申込用紙'!X80</f>
        <v>0</v>
      </c>
      <c r="D20" s="3"/>
      <c r="E20" s="3"/>
      <c r="F20" s="3"/>
      <c r="G20" s="3">
        <f>'リレー種目　申込用紙'!Z80</f>
        <v>0</v>
      </c>
      <c r="H20" s="3" t="str">
        <f>'リレー種目　申込用紙'!Y80</f>
        <v/>
      </c>
      <c r="I20" s="3" t="str">
        <f>'リレー種目　申込用紙'!AC80</f>
        <v/>
      </c>
      <c r="J20" s="3" t="str">
        <f>'リレー種目　申込用紙'!AD80</f>
        <v>.</v>
      </c>
    </row>
    <row r="21" spans="1:10" x14ac:dyDescent="0.2">
      <c r="A21" s="3" t="str">
        <f>'リレー種目　申込用紙'!V84</f>
        <v>20</v>
      </c>
      <c r="B21" s="1">
        <f>'リレー種目　申込用紙'!W84</f>
        <v>0</v>
      </c>
      <c r="C21" s="3">
        <f>'リレー種目　申込用紙'!X84</f>
        <v>0</v>
      </c>
      <c r="D21" s="3"/>
      <c r="E21" s="3"/>
      <c r="F21" s="3"/>
      <c r="G21" s="3">
        <f>'リレー種目　申込用紙'!Z84</f>
        <v>0</v>
      </c>
      <c r="H21" s="3" t="str">
        <f>'リレー種目　申込用紙'!Y84</f>
        <v/>
      </c>
      <c r="I21" s="3" t="str">
        <f>'リレー種目　申込用紙'!AC84</f>
        <v/>
      </c>
      <c r="J21" s="3" t="str">
        <f>'リレー種目　申込用紙'!AD84</f>
        <v>.</v>
      </c>
    </row>
    <row r="22" spans="1:10" x14ac:dyDescent="0.2">
      <c r="A22" s="3" t="str">
        <f>'リレー種目　申込用紙'!V88</f>
        <v>21</v>
      </c>
      <c r="B22" s="1">
        <f>'リレー種目　申込用紙'!W88</f>
        <v>0</v>
      </c>
      <c r="C22" s="3">
        <f>'リレー種目　申込用紙'!X88</f>
        <v>0</v>
      </c>
      <c r="D22" s="3"/>
      <c r="E22" s="3"/>
      <c r="F22" s="3"/>
      <c r="G22" s="3">
        <f>'リレー種目　申込用紙'!Z88</f>
        <v>0</v>
      </c>
      <c r="H22" s="3" t="str">
        <f>'リレー種目　申込用紙'!Y88</f>
        <v/>
      </c>
      <c r="I22" s="3" t="str">
        <f>'リレー種目　申込用紙'!AC88</f>
        <v/>
      </c>
      <c r="J22" s="3" t="str">
        <f>'リレー種目　申込用紙'!AD88</f>
        <v>.</v>
      </c>
    </row>
    <row r="23" spans="1:10" x14ac:dyDescent="0.2">
      <c r="A23" s="3" t="str">
        <f>'リレー種目　申込用紙'!V92</f>
        <v>22</v>
      </c>
      <c r="B23" s="1">
        <f>'リレー種目　申込用紙'!W92</f>
        <v>0</v>
      </c>
      <c r="C23" s="3">
        <f>'リレー種目　申込用紙'!X92</f>
        <v>0</v>
      </c>
      <c r="D23" s="3"/>
      <c r="E23" s="3"/>
      <c r="F23" s="3"/>
      <c r="G23" s="3">
        <f>'リレー種目　申込用紙'!Z92</f>
        <v>0</v>
      </c>
      <c r="H23" s="3" t="str">
        <f>'リレー種目　申込用紙'!Y92</f>
        <v/>
      </c>
      <c r="I23" s="3" t="str">
        <f>'リレー種目　申込用紙'!AC92</f>
        <v/>
      </c>
      <c r="J23" s="3" t="str">
        <f>'リレー種目　申込用紙'!AD92</f>
        <v>.</v>
      </c>
    </row>
    <row r="24" spans="1:10" x14ac:dyDescent="0.2">
      <c r="A24" s="3" t="str">
        <f>'リレー種目　申込用紙'!V96</f>
        <v>23</v>
      </c>
      <c r="B24" s="1">
        <f>'リレー種目　申込用紙'!W96</f>
        <v>0</v>
      </c>
      <c r="C24" s="3">
        <f>'リレー種目　申込用紙'!X96</f>
        <v>0</v>
      </c>
      <c r="D24" s="3"/>
      <c r="E24" s="3"/>
      <c r="F24" s="3"/>
      <c r="G24" s="3">
        <f>'リレー種目　申込用紙'!Z96</f>
        <v>0</v>
      </c>
      <c r="H24" s="3" t="str">
        <f>'リレー種目　申込用紙'!Y96</f>
        <v/>
      </c>
      <c r="I24" s="3" t="str">
        <f>'リレー種目　申込用紙'!AC96</f>
        <v/>
      </c>
      <c r="J24" s="3" t="str">
        <f>'リレー種目　申込用紙'!AD96</f>
        <v>.</v>
      </c>
    </row>
    <row r="25" spans="1:10" x14ac:dyDescent="0.2">
      <c r="A25" s="3" t="str">
        <f>'リレー種目　申込用紙'!V100</f>
        <v>24</v>
      </c>
      <c r="B25" s="1">
        <f>'リレー種目　申込用紙'!W100</f>
        <v>0</v>
      </c>
      <c r="C25" s="3">
        <f>'リレー種目　申込用紙'!X100</f>
        <v>0</v>
      </c>
      <c r="D25" s="3"/>
      <c r="E25" s="3"/>
      <c r="F25" s="3"/>
      <c r="G25" s="3">
        <f>'リレー種目　申込用紙'!Z100</f>
        <v>0</v>
      </c>
      <c r="H25" s="3" t="str">
        <f>'リレー種目　申込用紙'!Y100</f>
        <v/>
      </c>
      <c r="I25" s="3" t="str">
        <f>'リレー種目　申込用紙'!AC100</f>
        <v/>
      </c>
      <c r="J25" s="3" t="str">
        <f>'リレー種目　申込用紙'!AD100</f>
        <v/>
      </c>
    </row>
    <row r="26" spans="1:10" x14ac:dyDescent="0.2">
      <c r="A26" s="3" t="str">
        <f>'リレー種目　申込用紙'!V104</f>
        <v>25</v>
      </c>
      <c r="B26" s="1">
        <f>'リレー種目　申込用紙'!W104</f>
        <v>0</v>
      </c>
      <c r="C26" s="3">
        <f>'リレー種目　申込用紙'!X104</f>
        <v>0</v>
      </c>
      <c r="D26" s="3"/>
      <c r="E26" s="3"/>
      <c r="F26" s="3"/>
      <c r="G26" s="3">
        <f>'リレー種目　申込用紙'!Z104</f>
        <v>0</v>
      </c>
      <c r="H26" s="3" t="str">
        <f>'リレー種目　申込用紙'!Y104</f>
        <v/>
      </c>
      <c r="I26" s="3" t="str">
        <f>'リレー種目　申込用紙'!AC104</f>
        <v/>
      </c>
      <c r="J26" s="3" t="str">
        <f>'リレー種目　申込用紙'!AD104</f>
        <v/>
      </c>
    </row>
    <row r="27" spans="1:10" x14ac:dyDescent="0.2">
      <c r="A27" s="3" t="str">
        <f>'リレー種目　申込用紙'!V108</f>
        <v>26</v>
      </c>
      <c r="B27" s="1">
        <f>'リレー種目　申込用紙'!W108</f>
        <v>0</v>
      </c>
      <c r="C27" s="3">
        <f>'リレー種目　申込用紙'!X108</f>
        <v>0</v>
      </c>
      <c r="D27" s="3"/>
      <c r="E27" s="3"/>
      <c r="F27" s="3"/>
      <c r="G27" s="3">
        <f>'リレー種目　申込用紙'!Z108</f>
        <v>0</v>
      </c>
      <c r="H27" s="3" t="str">
        <f>'リレー種目　申込用紙'!Y108</f>
        <v/>
      </c>
      <c r="I27" s="3" t="str">
        <f>'リレー種目　申込用紙'!AC108</f>
        <v/>
      </c>
      <c r="J27" s="3" t="str">
        <f>'リレー種目　申込用紙'!AD108</f>
        <v/>
      </c>
    </row>
    <row r="28" spans="1:10" x14ac:dyDescent="0.2">
      <c r="A28" s="3" t="str">
        <f>'リレー種目　申込用紙'!V112</f>
        <v>27</v>
      </c>
      <c r="B28" s="1">
        <f>'リレー種目　申込用紙'!W112</f>
        <v>0</v>
      </c>
      <c r="C28" s="3">
        <f>'リレー種目　申込用紙'!X112</f>
        <v>0</v>
      </c>
      <c r="D28" s="3"/>
      <c r="E28" s="3"/>
      <c r="F28" s="3"/>
      <c r="G28" s="3">
        <f>'リレー種目　申込用紙'!Z112</f>
        <v>0</v>
      </c>
      <c r="H28" s="3" t="str">
        <f>'リレー種目　申込用紙'!Y112</f>
        <v/>
      </c>
      <c r="I28" s="3" t="str">
        <f>'リレー種目　申込用紙'!AC112</f>
        <v/>
      </c>
      <c r="J28" s="3" t="str">
        <f>'リレー種目　申込用紙'!AD112</f>
        <v/>
      </c>
    </row>
    <row r="29" spans="1:10" x14ac:dyDescent="0.2">
      <c r="A29" s="3" t="str">
        <f>'リレー種目　申込用紙'!V116</f>
        <v>28</v>
      </c>
      <c r="B29" s="1">
        <f>'リレー種目　申込用紙'!W116</f>
        <v>0</v>
      </c>
      <c r="C29" s="3">
        <f>'リレー種目　申込用紙'!X116</f>
        <v>0</v>
      </c>
      <c r="D29" s="3"/>
      <c r="E29" s="3"/>
      <c r="F29" s="3"/>
      <c r="G29" s="3">
        <f>'リレー種目　申込用紙'!Z116</f>
        <v>0</v>
      </c>
      <c r="H29" s="3" t="str">
        <f>'リレー種目　申込用紙'!Y116</f>
        <v/>
      </c>
      <c r="I29" s="3" t="str">
        <f>'リレー種目　申込用紙'!AC116</f>
        <v/>
      </c>
      <c r="J29" s="3" t="str">
        <f>'リレー種目　申込用紙'!AD116</f>
        <v/>
      </c>
    </row>
    <row r="30" spans="1:10" x14ac:dyDescent="0.2">
      <c r="A30" s="3" t="str">
        <f>'リレー種目　申込用紙'!V120</f>
        <v>29</v>
      </c>
      <c r="B30" s="1">
        <f>'リレー種目　申込用紙'!W120</f>
        <v>0</v>
      </c>
      <c r="C30" s="3">
        <f>'リレー種目　申込用紙'!X120</f>
        <v>0</v>
      </c>
      <c r="D30" s="3"/>
      <c r="E30" s="3"/>
      <c r="F30" s="3"/>
      <c r="G30" s="3">
        <f>'リレー種目　申込用紙'!Z120</f>
        <v>0</v>
      </c>
      <c r="H30" s="3" t="str">
        <f>'リレー種目　申込用紙'!Y120</f>
        <v/>
      </c>
      <c r="I30" s="3" t="str">
        <f>'リレー種目　申込用紙'!AC120</f>
        <v/>
      </c>
      <c r="J30" s="3" t="str">
        <f>'リレー種目　申込用紙'!AD120</f>
        <v/>
      </c>
    </row>
    <row r="31" spans="1:10" x14ac:dyDescent="0.2">
      <c r="A31" s="3" t="str">
        <f>'リレー種目　申込用紙'!V124</f>
        <v>30</v>
      </c>
      <c r="B31" s="1">
        <f>'リレー種目　申込用紙'!W124</f>
        <v>0</v>
      </c>
      <c r="C31" s="3">
        <f>'リレー種目　申込用紙'!X124</f>
        <v>0</v>
      </c>
      <c r="D31" s="3"/>
      <c r="E31" s="3"/>
      <c r="F31" s="3"/>
      <c r="G31" s="3">
        <f>'リレー種目　申込用紙'!Z124</f>
        <v>0</v>
      </c>
      <c r="H31" s="3" t="str">
        <f>'リレー種目　申込用紙'!Y124</f>
        <v/>
      </c>
      <c r="I31" s="3" t="str">
        <f>'リレー種目　申込用紙'!AC124</f>
        <v/>
      </c>
      <c r="J31" s="3" t="str">
        <f>'リレー種目　申込用紙'!AD124</f>
        <v/>
      </c>
    </row>
    <row r="32" spans="1:10" x14ac:dyDescent="0.2">
      <c r="A32" s="3" t="str">
        <f>'リレー種目　申込用紙'!V128</f>
        <v>31</v>
      </c>
      <c r="B32" s="1">
        <f>'リレー種目　申込用紙'!W128</f>
        <v>0</v>
      </c>
      <c r="C32" s="3">
        <f>'リレー種目　申込用紙'!X128</f>
        <v>0</v>
      </c>
      <c r="D32" s="3"/>
      <c r="E32" s="3"/>
      <c r="F32" s="3"/>
      <c r="G32" s="3">
        <f>'リレー種目　申込用紙'!Z128</f>
        <v>0</v>
      </c>
      <c r="H32" s="3" t="str">
        <f>'リレー種目　申込用紙'!Y128</f>
        <v/>
      </c>
      <c r="I32" s="3" t="str">
        <f>'リレー種目　申込用紙'!AC128</f>
        <v/>
      </c>
      <c r="J32" s="3" t="str">
        <f>'リレー種目　申込用紙'!AD128</f>
        <v/>
      </c>
    </row>
    <row r="33" spans="1:10" x14ac:dyDescent="0.2">
      <c r="A33" s="3" t="str">
        <f>'リレー種目　申込用紙'!V132</f>
        <v>32</v>
      </c>
      <c r="B33" s="1">
        <f>'リレー種目　申込用紙'!W132</f>
        <v>0</v>
      </c>
      <c r="C33" s="3">
        <f>'リレー種目　申込用紙'!X132</f>
        <v>0</v>
      </c>
      <c r="D33" s="3"/>
      <c r="E33" s="3"/>
      <c r="F33" s="3"/>
      <c r="G33" s="3">
        <f>'リレー種目　申込用紙'!Z132</f>
        <v>0</v>
      </c>
      <c r="H33" s="3" t="str">
        <f>'リレー種目　申込用紙'!Y132</f>
        <v/>
      </c>
      <c r="I33" s="3" t="str">
        <f>'リレー種目　申込用紙'!AC132</f>
        <v/>
      </c>
      <c r="J33" s="3" t="str">
        <f>'リレー種目　申込用紙'!AD132</f>
        <v/>
      </c>
    </row>
    <row r="34" spans="1:10" x14ac:dyDescent="0.2">
      <c r="A34" s="3" t="str">
        <f>'リレー種目　申込用紙'!V136</f>
        <v>33</v>
      </c>
      <c r="B34" s="1">
        <f>'リレー種目　申込用紙'!W136</f>
        <v>0</v>
      </c>
      <c r="C34" s="3">
        <f>'リレー種目　申込用紙'!X136</f>
        <v>0</v>
      </c>
      <c r="D34" s="3"/>
      <c r="E34" s="3"/>
      <c r="F34" s="3"/>
      <c r="G34" s="3">
        <f>'リレー種目　申込用紙'!Z136</f>
        <v>0</v>
      </c>
      <c r="H34" s="3" t="str">
        <f>'リレー種目　申込用紙'!Y136</f>
        <v/>
      </c>
      <c r="I34" s="3" t="str">
        <f>'リレー種目　申込用紙'!AC136</f>
        <v/>
      </c>
      <c r="J34" s="3" t="str">
        <f>'リレー種目　申込用紙'!AD136</f>
        <v/>
      </c>
    </row>
    <row r="35" spans="1:10" x14ac:dyDescent="0.2">
      <c r="A35" s="3" t="str">
        <f>'リレー種目　申込用紙'!V140</f>
        <v>34</v>
      </c>
      <c r="B35" s="1">
        <f>'リレー種目　申込用紙'!W140</f>
        <v>0</v>
      </c>
      <c r="C35" s="3">
        <f>'リレー種目　申込用紙'!X140</f>
        <v>0</v>
      </c>
      <c r="D35" s="3"/>
      <c r="E35" s="3"/>
      <c r="F35" s="3"/>
      <c r="G35" s="3">
        <f>'リレー種目　申込用紙'!Z140</f>
        <v>0</v>
      </c>
      <c r="H35" s="3" t="str">
        <f>'リレー種目　申込用紙'!Y140</f>
        <v/>
      </c>
      <c r="I35" s="3" t="str">
        <f>'リレー種目　申込用紙'!AC140</f>
        <v/>
      </c>
      <c r="J35" s="3" t="str">
        <f>'リレー種目　申込用紙'!AD140</f>
        <v/>
      </c>
    </row>
    <row r="36" spans="1:10" x14ac:dyDescent="0.2">
      <c r="A36" s="3" t="str">
        <f>'リレー種目　申込用紙'!V144</f>
        <v>35</v>
      </c>
      <c r="B36" s="1">
        <f>'リレー種目　申込用紙'!W144</f>
        <v>0</v>
      </c>
      <c r="C36" s="3">
        <f>'リレー種目　申込用紙'!X144</f>
        <v>0</v>
      </c>
      <c r="D36" s="3"/>
      <c r="E36" s="3"/>
      <c r="F36" s="3"/>
      <c r="G36" s="3">
        <f>'リレー種目　申込用紙'!Z144</f>
        <v>0</v>
      </c>
      <c r="H36" s="3" t="str">
        <f>'リレー種目　申込用紙'!Y144</f>
        <v/>
      </c>
      <c r="I36" s="3" t="str">
        <f>'リレー種目　申込用紙'!AC144</f>
        <v/>
      </c>
      <c r="J36" s="3" t="str">
        <f>'リレー種目　申込用紙'!AD144</f>
        <v/>
      </c>
    </row>
    <row r="37" spans="1:10" x14ac:dyDescent="0.2">
      <c r="A37" s="3" t="str">
        <f>'リレー種目　申込用紙'!V148</f>
        <v>36</v>
      </c>
      <c r="B37" s="1">
        <f>'リレー種目　申込用紙'!W148</f>
        <v>0</v>
      </c>
      <c r="C37" s="3">
        <f>'リレー種目　申込用紙'!X148</f>
        <v>0</v>
      </c>
      <c r="D37" s="3"/>
      <c r="E37" s="3"/>
      <c r="F37" s="3"/>
      <c r="G37" s="3">
        <f>'リレー種目　申込用紙'!Z148</f>
        <v>0</v>
      </c>
      <c r="H37" s="3" t="str">
        <f>'リレー種目　申込用紙'!Y148</f>
        <v/>
      </c>
      <c r="I37" s="3" t="str">
        <f>'リレー種目　申込用紙'!AC148</f>
        <v/>
      </c>
      <c r="J37" s="3" t="str">
        <f>'リレー種目　申込用紙'!AD148</f>
        <v/>
      </c>
    </row>
    <row r="38" spans="1:10" x14ac:dyDescent="0.2">
      <c r="A38" s="3" t="str">
        <f>'リレー種目　申込用紙'!V152</f>
        <v>37</v>
      </c>
      <c r="B38" s="1">
        <f>'リレー種目　申込用紙'!W152</f>
        <v>0</v>
      </c>
      <c r="C38" s="3">
        <f>'リレー種目　申込用紙'!X152</f>
        <v>0</v>
      </c>
      <c r="D38" s="3"/>
      <c r="E38" s="3"/>
      <c r="F38" s="3"/>
      <c r="G38" s="3">
        <f>'リレー種目　申込用紙'!Z152</f>
        <v>0</v>
      </c>
      <c r="H38" s="3" t="str">
        <f>'リレー種目　申込用紙'!Y152</f>
        <v/>
      </c>
      <c r="I38" s="3" t="str">
        <f>'リレー種目　申込用紙'!AC152</f>
        <v/>
      </c>
      <c r="J38" s="3" t="str">
        <f>'リレー種目　申込用紙'!AD152</f>
        <v/>
      </c>
    </row>
    <row r="39" spans="1:10" x14ac:dyDescent="0.2">
      <c r="A39" s="3" t="str">
        <f>'リレー種目　申込用紙'!V156</f>
        <v>38</v>
      </c>
      <c r="B39" s="1">
        <f>'リレー種目　申込用紙'!W156</f>
        <v>0</v>
      </c>
      <c r="C39" s="3">
        <f>'リレー種目　申込用紙'!X156</f>
        <v>0</v>
      </c>
      <c r="D39" s="3"/>
      <c r="E39" s="3"/>
      <c r="F39" s="3"/>
      <c r="G39" s="3">
        <f>'リレー種目　申込用紙'!Z156</f>
        <v>0</v>
      </c>
      <c r="H39" s="3" t="str">
        <f>'リレー種目　申込用紙'!Y156</f>
        <v/>
      </c>
      <c r="I39" s="3" t="str">
        <f>'リレー種目　申込用紙'!AC156</f>
        <v/>
      </c>
      <c r="J39" s="3" t="str">
        <f>'リレー種目　申込用紙'!AD156</f>
        <v/>
      </c>
    </row>
    <row r="40" spans="1:10" x14ac:dyDescent="0.2">
      <c r="A40" s="3" t="str">
        <f>'リレー種目　申込用紙'!V160</f>
        <v>39</v>
      </c>
      <c r="B40" s="1">
        <f>'リレー種目　申込用紙'!W160</f>
        <v>0</v>
      </c>
      <c r="C40" s="3">
        <f>'リレー種目　申込用紙'!X160</f>
        <v>0</v>
      </c>
      <c r="D40" s="3"/>
      <c r="E40" s="3"/>
      <c r="F40" s="3"/>
      <c r="G40" s="3">
        <f>'リレー種目　申込用紙'!Z160</f>
        <v>0</v>
      </c>
      <c r="H40" s="3" t="str">
        <f>'リレー種目　申込用紙'!Y160</f>
        <v/>
      </c>
      <c r="I40" s="3" t="str">
        <f>'リレー種目　申込用紙'!AC160</f>
        <v/>
      </c>
      <c r="J40" s="3" t="str">
        <f>'リレー種目　申込用紙'!AD160</f>
        <v/>
      </c>
    </row>
    <row r="41" spans="1:10" x14ac:dyDescent="0.2">
      <c r="A41" s="3" t="str">
        <f>'リレー種目　申込用紙'!V164</f>
        <v>40</v>
      </c>
      <c r="B41" s="1">
        <f>'リレー種目　申込用紙'!W164</f>
        <v>0</v>
      </c>
      <c r="C41" s="3">
        <f>'リレー種目　申込用紙'!X164</f>
        <v>0</v>
      </c>
      <c r="D41" s="3"/>
      <c r="E41" s="3"/>
      <c r="F41" s="3"/>
      <c r="G41" s="3">
        <f>'リレー種目　申込用紙'!Z164</f>
        <v>0</v>
      </c>
      <c r="H41" s="3" t="str">
        <f>'リレー種目　申込用紙'!Y164</f>
        <v/>
      </c>
      <c r="I41" s="3" t="str">
        <f>'リレー種目　申込用紙'!AC164</f>
        <v/>
      </c>
      <c r="J41" s="3" t="str">
        <f>'リレー種目　申込用紙'!AD164</f>
        <v/>
      </c>
    </row>
    <row r="42" spans="1:10" x14ac:dyDescent="0.2">
      <c r="A42" s="3" t="str">
        <f>'リレー種目　申込用紙'!V168</f>
        <v>41</v>
      </c>
      <c r="B42" s="1">
        <f>'リレー種目　申込用紙'!W168</f>
        <v>0</v>
      </c>
      <c r="C42" s="3">
        <f>'リレー種目　申込用紙'!X168</f>
        <v>0</v>
      </c>
      <c r="D42" s="3"/>
      <c r="E42" s="3"/>
      <c r="F42" s="3"/>
      <c r="G42" s="3">
        <f>'リレー種目　申込用紙'!Z168</f>
        <v>0</v>
      </c>
      <c r="H42" s="3" t="str">
        <f>'リレー種目　申込用紙'!Y168</f>
        <v/>
      </c>
      <c r="I42" s="3" t="str">
        <f>'リレー種目　申込用紙'!AC168</f>
        <v/>
      </c>
      <c r="J42" s="3" t="str">
        <f>'リレー種目　申込用紙'!AD168</f>
        <v/>
      </c>
    </row>
    <row r="43" spans="1:10" x14ac:dyDescent="0.2">
      <c r="A43" s="3" t="str">
        <f>'リレー種目　申込用紙'!V172</f>
        <v>42</v>
      </c>
      <c r="B43" s="1">
        <f>'リレー種目　申込用紙'!W172</f>
        <v>0</v>
      </c>
      <c r="C43" s="3">
        <f>'リレー種目　申込用紙'!X172</f>
        <v>0</v>
      </c>
      <c r="D43" s="3"/>
      <c r="E43" s="3"/>
      <c r="F43" s="3"/>
      <c r="G43" s="3">
        <f>'リレー種目　申込用紙'!Z172</f>
        <v>0</v>
      </c>
      <c r="H43" s="3" t="str">
        <f>'リレー種目　申込用紙'!Y172</f>
        <v/>
      </c>
      <c r="I43" s="3" t="str">
        <f>'リレー種目　申込用紙'!AC172</f>
        <v/>
      </c>
      <c r="J43" s="3" t="str">
        <f>'リレー種目　申込用紙'!AD172</f>
        <v/>
      </c>
    </row>
    <row r="44" spans="1:10" x14ac:dyDescent="0.2">
      <c r="A44" s="3" t="str">
        <f>'リレー種目　申込用紙'!V176</f>
        <v>43</v>
      </c>
      <c r="B44" s="1">
        <f>'リレー種目　申込用紙'!W176</f>
        <v>0</v>
      </c>
      <c r="C44" s="3">
        <f>'リレー種目　申込用紙'!X176</f>
        <v>0</v>
      </c>
      <c r="D44" s="3"/>
      <c r="E44" s="3"/>
      <c r="F44" s="3"/>
      <c r="G44" s="3">
        <f>'リレー種目　申込用紙'!Z176</f>
        <v>0</v>
      </c>
      <c r="H44" s="3" t="str">
        <f>'リレー種目　申込用紙'!Y176</f>
        <v/>
      </c>
      <c r="I44" s="3" t="str">
        <f>'リレー種目　申込用紙'!AC176</f>
        <v/>
      </c>
      <c r="J44" s="3" t="str">
        <f>'リレー種目　申込用紙'!AD176</f>
        <v/>
      </c>
    </row>
    <row r="45" spans="1:10" x14ac:dyDescent="0.2">
      <c r="A45" s="3" t="str">
        <f>'リレー種目　申込用紙'!V180</f>
        <v>44</v>
      </c>
      <c r="B45" s="1">
        <f>'リレー種目　申込用紙'!W180</f>
        <v>0</v>
      </c>
      <c r="C45" s="3">
        <f>'リレー種目　申込用紙'!X180</f>
        <v>0</v>
      </c>
      <c r="D45" s="3"/>
      <c r="E45" s="3"/>
      <c r="F45" s="3"/>
      <c r="G45" s="3">
        <f>'リレー種目　申込用紙'!Z180</f>
        <v>0</v>
      </c>
      <c r="H45" s="3" t="str">
        <f>'リレー種目　申込用紙'!Y180</f>
        <v/>
      </c>
      <c r="I45" s="3" t="str">
        <f>'リレー種目　申込用紙'!AC180</f>
        <v/>
      </c>
      <c r="J45" s="3" t="str">
        <f>'リレー種目　申込用紙'!AD180</f>
        <v/>
      </c>
    </row>
    <row r="46" spans="1:10" x14ac:dyDescent="0.2">
      <c r="A46" s="3" t="str">
        <f>'リレー種目　申込用紙'!V184</f>
        <v>45</v>
      </c>
      <c r="B46" s="1">
        <f>'リレー種目　申込用紙'!W184</f>
        <v>0</v>
      </c>
      <c r="C46" s="3">
        <f>'リレー種目　申込用紙'!X184</f>
        <v>0</v>
      </c>
      <c r="D46" s="3"/>
      <c r="E46" s="3"/>
      <c r="F46" s="3"/>
      <c r="G46" s="3">
        <f>'リレー種目　申込用紙'!Z184</f>
        <v>0</v>
      </c>
      <c r="H46" s="3" t="str">
        <f>'リレー種目　申込用紙'!Y184</f>
        <v/>
      </c>
      <c r="I46" s="3" t="str">
        <f>'リレー種目　申込用紙'!AC184</f>
        <v/>
      </c>
      <c r="J46" s="3" t="str">
        <f>'リレー種目　申込用紙'!AD184</f>
        <v/>
      </c>
    </row>
    <row r="47" spans="1:10" x14ac:dyDescent="0.2">
      <c r="A47" s="3" t="str">
        <f>'リレー種目　申込用紙'!V188</f>
        <v>46</v>
      </c>
      <c r="B47" s="1">
        <f>'リレー種目　申込用紙'!W188</f>
        <v>0</v>
      </c>
      <c r="C47" s="3">
        <f>'リレー種目　申込用紙'!X188</f>
        <v>0</v>
      </c>
      <c r="D47" s="3"/>
      <c r="E47" s="3"/>
      <c r="F47" s="3"/>
      <c r="G47" s="3">
        <f>'リレー種目　申込用紙'!Z188</f>
        <v>0</v>
      </c>
      <c r="H47" s="3" t="str">
        <f>'リレー種目　申込用紙'!Y188</f>
        <v/>
      </c>
      <c r="I47" s="3" t="str">
        <f>'リレー種目　申込用紙'!AC188</f>
        <v/>
      </c>
      <c r="J47" s="3" t="str">
        <f>'リレー種目　申込用紙'!AD188</f>
        <v/>
      </c>
    </row>
    <row r="48" spans="1:10" x14ac:dyDescent="0.2">
      <c r="A48" s="3" t="str">
        <f>'リレー種目　申込用紙'!V192</f>
        <v>47</v>
      </c>
      <c r="B48" s="1">
        <f>'リレー種目　申込用紙'!W192</f>
        <v>0</v>
      </c>
      <c r="C48" s="3">
        <f>'リレー種目　申込用紙'!X192</f>
        <v>0</v>
      </c>
      <c r="D48" s="3"/>
      <c r="E48" s="3"/>
      <c r="F48" s="3"/>
      <c r="G48" s="3">
        <f>'リレー種目　申込用紙'!Z192</f>
        <v>0</v>
      </c>
      <c r="H48" s="3" t="str">
        <f>'リレー種目　申込用紙'!Y192</f>
        <v/>
      </c>
      <c r="I48" s="3" t="str">
        <f>'リレー種目　申込用紙'!AC192</f>
        <v/>
      </c>
      <c r="J48" s="3" t="str">
        <f>'リレー種目　申込用紙'!AD192</f>
        <v/>
      </c>
    </row>
    <row r="49" spans="1:10" x14ac:dyDescent="0.2">
      <c r="A49" s="3" t="str">
        <f>'リレー種目　申込用紙'!V196</f>
        <v>48</v>
      </c>
      <c r="B49" s="1">
        <f>'リレー種目　申込用紙'!W196</f>
        <v>0</v>
      </c>
      <c r="C49" s="3">
        <f>'リレー種目　申込用紙'!X196</f>
        <v>0</v>
      </c>
      <c r="D49" s="3"/>
      <c r="E49" s="3"/>
      <c r="F49" s="3"/>
      <c r="G49" s="3">
        <f>'リレー種目　申込用紙'!Z196</f>
        <v>0</v>
      </c>
      <c r="H49" s="3" t="str">
        <f>'リレー種目　申込用紙'!Y196</f>
        <v/>
      </c>
      <c r="I49" s="3" t="str">
        <f>'リレー種目　申込用紙'!AC196</f>
        <v/>
      </c>
      <c r="J49" s="3" t="str">
        <f>'リレー種目　申込用紙'!AD196</f>
        <v/>
      </c>
    </row>
    <row r="50" spans="1:10" x14ac:dyDescent="0.2">
      <c r="A50" s="3" t="str">
        <f>'リレー種目　申込用紙'!V200</f>
        <v>49</v>
      </c>
      <c r="B50" s="1">
        <f>'リレー種目　申込用紙'!W200</f>
        <v>0</v>
      </c>
      <c r="C50" s="3">
        <f>'リレー種目　申込用紙'!X200</f>
        <v>0</v>
      </c>
      <c r="D50" s="3"/>
      <c r="E50" s="3"/>
      <c r="F50" s="3"/>
      <c r="G50" s="3">
        <f>'リレー種目　申込用紙'!Z200</f>
        <v>0</v>
      </c>
      <c r="H50" s="3" t="str">
        <f>'リレー種目　申込用紙'!Y200</f>
        <v/>
      </c>
      <c r="I50" s="3" t="str">
        <f>'リレー種目　申込用紙'!AC200</f>
        <v/>
      </c>
      <c r="J50" s="3" t="str">
        <f>'リレー種目　申込用紙'!AD200</f>
        <v/>
      </c>
    </row>
    <row r="51" spans="1:10" x14ac:dyDescent="0.2">
      <c r="A51" s="3" t="str">
        <f>'リレー種目　申込用紙'!V204</f>
        <v>50</v>
      </c>
      <c r="B51" s="1">
        <f>'リレー種目　申込用紙'!W204</f>
        <v>0</v>
      </c>
      <c r="C51" s="3">
        <f>'リレー種目　申込用紙'!X204</f>
        <v>0</v>
      </c>
      <c r="D51" s="3"/>
      <c r="E51" s="3"/>
      <c r="F51" s="3"/>
      <c r="G51" s="3">
        <f>'リレー種目　申込用紙'!Z204</f>
        <v>0</v>
      </c>
      <c r="H51" s="3" t="str">
        <f>'リレー種目　申込用紙'!Y204</f>
        <v/>
      </c>
      <c r="I51" s="3" t="str">
        <f>'リレー種目　申込用紙'!AC204</f>
        <v/>
      </c>
      <c r="J51" s="3" t="str">
        <f>'リレー種目　申込用紙'!AD204</f>
        <v/>
      </c>
    </row>
    <row r="52" spans="1:10" x14ac:dyDescent="0.2">
      <c r="A52" s="3" t="str">
        <f>'リレー種目　申込用紙'!V208</f>
        <v>51</v>
      </c>
      <c r="B52" s="1">
        <f>'リレー種目　申込用紙'!W208</f>
        <v>0</v>
      </c>
      <c r="C52" s="3">
        <f>'リレー種目　申込用紙'!X208</f>
        <v>0</v>
      </c>
      <c r="D52" s="3"/>
      <c r="E52" s="3"/>
      <c r="F52" s="3"/>
      <c r="G52" s="3">
        <f>'リレー種目　申込用紙'!Z208</f>
        <v>0</v>
      </c>
      <c r="H52" s="3" t="str">
        <f>'リレー種目　申込用紙'!Y208</f>
        <v/>
      </c>
      <c r="I52" s="3" t="str">
        <f>'リレー種目　申込用紙'!AC208</f>
        <v/>
      </c>
      <c r="J52" s="3" t="str">
        <f>'リレー種目　申込用紙'!AD208</f>
        <v/>
      </c>
    </row>
    <row r="53" spans="1:10" x14ac:dyDescent="0.2">
      <c r="A53" s="3" t="str">
        <f>'リレー種目　申込用紙'!V212</f>
        <v>52</v>
      </c>
      <c r="B53" s="1">
        <f>'リレー種目　申込用紙'!W212</f>
        <v>0</v>
      </c>
      <c r="C53" s="3">
        <f>'リレー種目　申込用紙'!X212</f>
        <v>0</v>
      </c>
      <c r="D53" s="3"/>
      <c r="E53" s="3"/>
      <c r="F53" s="3"/>
      <c r="G53" s="3">
        <f>'リレー種目　申込用紙'!Z212</f>
        <v>0</v>
      </c>
      <c r="H53" s="3" t="str">
        <f>'リレー種目　申込用紙'!Y212</f>
        <v/>
      </c>
      <c r="I53" s="3" t="str">
        <f>'リレー種目　申込用紙'!AC212</f>
        <v/>
      </c>
      <c r="J53" s="3" t="str">
        <f>'リレー種目　申込用紙'!AD212</f>
        <v/>
      </c>
    </row>
    <row r="54" spans="1:10" x14ac:dyDescent="0.2">
      <c r="A54" s="3" t="e">
        <f>'リレー種目　申込用紙'!#REF!</f>
        <v>#REF!</v>
      </c>
      <c r="B54" s="1" t="e">
        <f>'リレー種目　申込用紙'!#REF!</f>
        <v>#REF!</v>
      </c>
      <c r="C54" s="3" t="e">
        <f>'リレー種目　申込用紙'!#REF!</f>
        <v>#REF!</v>
      </c>
      <c r="D54" s="3"/>
      <c r="E54" s="3"/>
      <c r="F54" s="3"/>
      <c r="G54" s="3" t="e">
        <f>'リレー種目　申込用紙'!#REF!</f>
        <v>#REF!</v>
      </c>
      <c r="H54" s="3" t="e">
        <f>'リレー種目　申込用紙'!#REF!</f>
        <v>#REF!</v>
      </c>
      <c r="I54" s="3" t="e">
        <f>'リレー種目　申込用紙'!#REF!</f>
        <v>#REF!</v>
      </c>
      <c r="J54" s="3" t="e">
        <f>'リレー種目　申込用紙'!#REF!</f>
        <v>#REF!</v>
      </c>
    </row>
    <row r="55" spans="1:10" x14ac:dyDescent="0.2">
      <c r="A55" s="3" t="e">
        <f>'リレー種目　申込用紙'!#REF!</f>
        <v>#REF!</v>
      </c>
      <c r="B55" s="1" t="e">
        <f>'リレー種目　申込用紙'!#REF!</f>
        <v>#REF!</v>
      </c>
      <c r="C55" s="3" t="e">
        <f>'リレー種目　申込用紙'!#REF!</f>
        <v>#REF!</v>
      </c>
      <c r="D55" s="3"/>
      <c r="E55" s="3"/>
      <c r="F55" s="3"/>
      <c r="G55" s="3" t="e">
        <f>'リレー種目　申込用紙'!#REF!</f>
        <v>#REF!</v>
      </c>
      <c r="H55" s="3" t="e">
        <f>'リレー種目　申込用紙'!#REF!</f>
        <v>#REF!</v>
      </c>
      <c r="I55" s="3" t="e">
        <f>'リレー種目　申込用紙'!#REF!</f>
        <v>#REF!</v>
      </c>
      <c r="J55" s="3" t="e">
        <f>'リレー種目　申込用紙'!#REF!</f>
        <v>#REF!</v>
      </c>
    </row>
    <row r="56" spans="1:10" x14ac:dyDescent="0.2">
      <c r="A56" s="3" t="e">
        <f>'リレー種目　申込用紙'!#REF!</f>
        <v>#REF!</v>
      </c>
      <c r="B56" s="1" t="e">
        <f>'リレー種目　申込用紙'!#REF!</f>
        <v>#REF!</v>
      </c>
      <c r="C56" s="3" t="e">
        <f>'リレー種目　申込用紙'!#REF!</f>
        <v>#REF!</v>
      </c>
      <c r="D56" s="3"/>
      <c r="E56" s="3"/>
      <c r="F56" s="3"/>
      <c r="G56" s="3" t="e">
        <f>'リレー種目　申込用紙'!#REF!</f>
        <v>#REF!</v>
      </c>
      <c r="H56" s="3" t="e">
        <f>'リレー種目　申込用紙'!#REF!</f>
        <v>#REF!</v>
      </c>
      <c r="I56" s="3" t="e">
        <f>'リレー種目　申込用紙'!#REF!</f>
        <v>#REF!</v>
      </c>
      <c r="J56" s="3" t="e">
        <f>'リレー種目　申込用紙'!#REF!</f>
        <v>#REF!</v>
      </c>
    </row>
    <row r="57" spans="1:10" x14ac:dyDescent="0.2">
      <c r="A57" s="3" t="e">
        <f>'リレー種目　申込用紙'!#REF!</f>
        <v>#REF!</v>
      </c>
      <c r="B57" s="1" t="e">
        <f>'リレー種目　申込用紙'!#REF!</f>
        <v>#REF!</v>
      </c>
      <c r="C57" s="3" t="e">
        <f>'リレー種目　申込用紙'!#REF!</f>
        <v>#REF!</v>
      </c>
      <c r="D57" s="3"/>
      <c r="E57" s="3"/>
      <c r="F57" s="3"/>
      <c r="G57" s="3" t="e">
        <f>'リレー種目　申込用紙'!#REF!</f>
        <v>#REF!</v>
      </c>
      <c r="H57" s="3" t="e">
        <f>'リレー種目　申込用紙'!#REF!</f>
        <v>#REF!</v>
      </c>
      <c r="I57" s="3" t="e">
        <f>'リレー種目　申込用紙'!#REF!</f>
        <v>#REF!</v>
      </c>
      <c r="J57" s="3" t="e">
        <f>'リレー種目　申込用紙'!#REF!</f>
        <v>#REF!</v>
      </c>
    </row>
    <row r="58" spans="1:10" x14ac:dyDescent="0.2">
      <c r="A58" s="3" t="e">
        <f>'リレー種目　申込用紙'!#REF!</f>
        <v>#REF!</v>
      </c>
      <c r="B58" s="1" t="e">
        <f>'リレー種目　申込用紙'!#REF!</f>
        <v>#REF!</v>
      </c>
      <c r="C58" s="3" t="e">
        <f>'リレー種目　申込用紙'!#REF!</f>
        <v>#REF!</v>
      </c>
      <c r="D58" s="3"/>
      <c r="E58" s="3"/>
      <c r="F58" s="3"/>
      <c r="G58" s="3" t="e">
        <f>'リレー種目　申込用紙'!#REF!</f>
        <v>#REF!</v>
      </c>
      <c r="H58" s="3" t="e">
        <f>'リレー種目　申込用紙'!#REF!</f>
        <v>#REF!</v>
      </c>
      <c r="I58" s="3" t="e">
        <f>'リレー種目　申込用紙'!#REF!</f>
        <v>#REF!</v>
      </c>
      <c r="J58" s="3" t="e">
        <f>'リレー種目　申込用紙'!#REF!</f>
        <v>#REF!</v>
      </c>
    </row>
    <row r="59" spans="1:10" x14ac:dyDescent="0.2">
      <c r="A59" s="3" t="e">
        <f>'リレー種目　申込用紙'!#REF!</f>
        <v>#REF!</v>
      </c>
      <c r="B59" s="1" t="e">
        <f>'リレー種目　申込用紙'!#REF!</f>
        <v>#REF!</v>
      </c>
      <c r="C59" s="3" t="e">
        <f>'リレー種目　申込用紙'!#REF!</f>
        <v>#REF!</v>
      </c>
      <c r="D59" s="3"/>
      <c r="E59" s="3"/>
      <c r="F59" s="3"/>
      <c r="G59" s="3" t="e">
        <f>'リレー種目　申込用紙'!#REF!</f>
        <v>#REF!</v>
      </c>
      <c r="H59" s="3" t="e">
        <f>'リレー種目　申込用紙'!#REF!</f>
        <v>#REF!</v>
      </c>
      <c r="I59" s="3" t="e">
        <f>'リレー種目　申込用紙'!#REF!</f>
        <v>#REF!</v>
      </c>
      <c r="J59" s="3" t="e">
        <f>'リレー種目　申込用紙'!#REF!</f>
        <v>#REF!</v>
      </c>
    </row>
    <row r="60" spans="1:10" x14ac:dyDescent="0.2">
      <c r="A60" s="3" t="e">
        <f>'リレー種目　申込用紙'!#REF!</f>
        <v>#REF!</v>
      </c>
      <c r="B60" s="1" t="e">
        <f>'リレー種目　申込用紙'!#REF!</f>
        <v>#REF!</v>
      </c>
      <c r="C60" s="3" t="e">
        <f>'リレー種目　申込用紙'!#REF!</f>
        <v>#REF!</v>
      </c>
      <c r="D60" s="3"/>
      <c r="E60" s="3"/>
      <c r="F60" s="3"/>
      <c r="G60" s="3" t="e">
        <f>'リレー種目　申込用紙'!#REF!</f>
        <v>#REF!</v>
      </c>
      <c r="H60" s="3" t="e">
        <f>'リレー種目　申込用紙'!#REF!</f>
        <v>#REF!</v>
      </c>
      <c r="I60" s="3" t="e">
        <f>'リレー種目　申込用紙'!#REF!</f>
        <v>#REF!</v>
      </c>
      <c r="J60" s="3" t="e">
        <f>'リレー種目　申込用紙'!#REF!</f>
        <v>#REF!</v>
      </c>
    </row>
    <row r="61" spans="1:10" x14ac:dyDescent="0.2">
      <c r="A61" s="3" t="e">
        <f>'リレー種目　申込用紙'!#REF!</f>
        <v>#REF!</v>
      </c>
      <c r="B61" s="1" t="e">
        <f>'リレー種目　申込用紙'!#REF!</f>
        <v>#REF!</v>
      </c>
      <c r="C61" s="3" t="e">
        <f>'リレー種目　申込用紙'!#REF!</f>
        <v>#REF!</v>
      </c>
      <c r="D61" s="3"/>
      <c r="E61" s="3"/>
      <c r="F61" s="3"/>
      <c r="G61" s="3" t="e">
        <f>'リレー種目　申込用紙'!#REF!</f>
        <v>#REF!</v>
      </c>
      <c r="H61" s="3" t="e">
        <f>'リレー種目　申込用紙'!#REF!</f>
        <v>#REF!</v>
      </c>
      <c r="I61" s="3" t="e">
        <f>'リレー種目　申込用紙'!#REF!</f>
        <v>#REF!</v>
      </c>
      <c r="J61" s="3" t="e">
        <f>'リレー種目　申込用紙'!#REF!</f>
        <v>#REF!</v>
      </c>
    </row>
  </sheetData>
  <sheetProtection algorithmName="SHA-512" hashValue="b6mvNzFq9cle58TVgWh1xmLq+76d2vsr/dhnvcJf5FpG3L7482QKtNCrhHGIBB5Ep8jCBO63BwicJt+MULaU0A==" saltValue="WF6Xdp5OkmTuBc6pjFEwmA==" spinCount="100000" sheet="1" objects="1" scenarios="1" formatCells="0"/>
  <autoFilter ref="A1:J61" xr:uid="{00000000-0009-0000-0000-000003000000}"/>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個人種目　申込用紙</vt:lpstr>
      <vt:lpstr>リレー種目　申込用紙</vt:lpstr>
      <vt:lpstr>このシートはさわらないでください（個人）</vt:lpstr>
      <vt:lpstr>このシートはさわらないでください（ﾘﾚｰ）</vt:lpstr>
      <vt:lpstr>'リレー種目　申込用紙'!Print_Area</vt:lpstr>
      <vt:lpstr>'個人種目　申込用紙'!Print_Area</vt:lpstr>
      <vt:lpstr>'リレー種目　申込用紙'!Print_Titles</vt:lpstr>
      <vt:lpstr>'個人種目　申込用紙'!Print_Titles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userr</dc:creator>
  <cp:lastModifiedBy>user</cp:lastModifiedBy>
  <cp:lastPrinted>2022-05-06T01:47:43Z</cp:lastPrinted>
  <dcterms:created xsi:type="dcterms:W3CDTF">2019-07-26T03:06:03Z</dcterms:created>
  <dcterms:modified xsi:type="dcterms:W3CDTF">2022-06-28T04:23:29Z</dcterms:modified>
</cp:coreProperties>
</file>